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CA750FE-71E8-47A9-8589-11C08B179155}" xr6:coauthVersionLast="36" xr6:coauthVersionMax="36" xr10:uidLastSave="{00000000-0000-0000-0000-000000000000}"/>
  <bookViews>
    <workbookView xWindow="0" yWindow="0" windowWidth="17280" windowHeight="6840" activeTab="2" xr2:uid="{00000000-000D-0000-FFFF-FFFF00000000}"/>
  </bookViews>
  <sheets>
    <sheet name="2月" sheetId="2" r:id="rId1"/>
    <sheet name="3月" sheetId="7" r:id="rId2"/>
    <sheet name="4月" sheetId="12" r:id="rId3"/>
    <sheet name="2-10" sheetId="4" r:id="rId4"/>
    <sheet name="1" sheetId="1" r:id="rId5"/>
    <sheet name="2" sheetId="3" r:id="rId6"/>
    <sheet name="3" sheetId="5" r:id="rId7"/>
    <sheet name="4" sheetId="8" r:id="rId8"/>
    <sheet name="5" sheetId="9" r:id="rId9"/>
    <sheet name="6" sheetId="10" r:id="rId10"/>
    <sheet name="7" sheetId="11" state="hidden" r:id="rId11"/>
  </sheets>
  <calcPr calcId="191029"/>
</workbook>
</file>

<file path=xl/calcChain.xml><?xml version="1.0" encoding="utf-8"?>
<calcChain xmlns="http://schemas.openxmlformats.org/spreadsheetml/2006/main">
  <c r="Y37" i="9" l="1"/>
  <c r="T37" i="9"/>
  <c r="O37" i="9"/>
  <c r="J37" i="9"/>
  <c r="E37" i="9"/>
  <c r="W29" i="9"/>
  <c r="M29" i="9"/>
  <c r="C29" i="9"/>
  <c r="U26" i="9"/>
  <c r="R29" i="9" s="1"/>
  <c r="K26" i="9"/>
  <c r="H29" i="9" s="1"/>
  <c r="G2" i="9"/>
  <c r="L2" i="9" s="1"/>
  <c r="Q2" i="9" s="1"/>
  <c r="V2" i="9" s="1"/>
  <c r="O37" i="10"/>
  <c r="J37" i="10"/>
  <c r="E37" i="10"/>
  <c r="M29" i="10"/>
  <c r="C29" i="10"/>
  <c r="K26" i="10"/>
  <c r="H29" i="10" s="1"/>
  <c r="G2" i="10"/>
  <c r="L2" i="10" s="1"/>
  <c r="Q2" i="10" s="1"/>
  <c r="V2" i="10" s="1"/>
  <c r="Y38" i="11"/>
  <c r="T38" i="11"/>
  <c r="O38" i="11"/>
  <c r="J38" i="11"/>
  <c r="E38" i="11"/>
  <c r="W30" i="11"/>
  <c r="M30" i="11"/>
  <c r="C30" i="11"/>
  <c r="U27" i="11"/>
  <c r="R30" i="11" s="1"/>
  <c r="K27" i="11"/>
  <c r="H30" i="11" s="1"/>
  <c r="L2" i="11"/>
  <c r="Q2" i="11" s="1"/>
  <c r="V2" i="11" s="1"/>
  <c r="G2" i="11"/>
  <c r="K27" i="8"/>
  <c r="U27" i="8"/>
  <c r="R30" i="8" s="1"/>
  <c r="U27" i="5"/>
  <c r="K27" i="5"/>
  <c r="H30" i="5" s="1"/>
  <c r="Y38" i="8"/>
  <c r="T38" i="8"/>
  <c r="O38" i="8"/>
  <c r="J38" i="8"/>
  <c r="E38" i="8"/>
  <c r="W30" i="8"/>
  <c r="M30" i="8"/>
  <c r="H30" i="8"/>
  <c r="C30" i="8"/>
  <c r="G2" i="8"/>
  <c r="L2" i="8" s="1"/>
  <c r="Q2" i="8" s="1"/>
  <c r="V2" i="8" s="1"/>
  <c r="Y38" i="5"/>
  <c r="W30" i="5"/>
  <c r="T38" i="5"/>
  <c r="O38" i="5"/>
  <c r="J38" i="5"/>
  <c r="E38" i="5"/>
  <c r="M30" i="5"/>
  <c r="C30" i="5"/>
  <c r="R30" i="5"/>
  <c r="G2" i="5"/>
  <c r="L2" i="5" s="1"/>
  <c r="Q2" i="5" s="1"/>
  <c r="V2" i="5" s="1"/>
  <c r="U28" i="3"/>
  <c r="D16" i="4"/>
  <c r="D15" i="4"/>
  <c r="D14" i="4"/>
  <c r="D13" i="4"/>
  <c r="D12" i="4"/>
  <c r="D11" i="4"/>
  <c r="D10" i="4"/>
  <c r="D9" i="4"/>
  <c r="D8" i="4"/>
  <c r="D7" i="4"/>
  <c r="D6" i="4"/>
  <c r="D5" i="4"/>
  <c r="D17" i="4" l="1"/>
  <c r="B26" i="4" s="1"/>
  <c r="Y39" i="3"/>
  <c r="T39" i="3"/>
  <c r="O39" i="3"/>
  <c r="J39" i="3"/>
  <c r="E39" i="3"/>
  <c r="R31" i="3"/>
  <c r="M31" i="3"/>
  <c r="C31" i="3"/>
  <c r="W31" i="3"/>
  <c r="K28" i="3"/>
  <c r="H31" i="3" s="1"/>
  <c r="L2" i="3"/>
  <c r="Q2" i="3" s="1"/>
  <c r="V2" i="3" s="1"/>
  <c r="G2" i="3"/>
  <c r="T39" i="1"/>
  <c r="O39" i="1"/>
  <c r="J39" i="1"/>
  <c r="E39" i="1"/>
  <c r="M31" i="1"/>
  <c r="C31" i="1"/>
  <c r="U28" i="1"/>
  <c r="R31" i="1" s="1"/>
  <c r="K28" i="1"/>
  <c r="H31" i="1" s="1"/>
  <c r="G2" i="1"/>
  <c r="L2" i="1" s="1"/>
  <c r="Q2" i="1" s="1"/>
  <c r="V2" i="1" s="1"/>
</calcChain>
</file>

<file path=xl/sharedStrings.xml><?xml version="1.0" encoding="utf-8"?>
<sst xmlns="http://schemas.openxmlformats.org/spreadsheetml/2006/main" count="2707" uniqueCount="592">
  <si>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</si>
  <si>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</si>
  <si>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</si>
  <si>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</si>
  <si>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</si>
  <si>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</si>
  <si>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</si>
  <si>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</si>
  <si>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</si>
  <si>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</si>
  <si>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</si>
  <si>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</si>
  <si>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糙米飯</t>
  </si>
  <si>
    <t>2KG</t>
  </si>
  <si>
    <t>主菜</t>
  </si>
  <si>
    <t>0.2KG</t>
  </si>
  <si>
    <t>1KG</t>
  </si>
  <si>
    <t>乾香菇絲</t>
  </si>
  <si>
    <t>0.1KG</t>
  </si>
  <si>
    <t>紅椒</t>
  </si>
  <si>
    <t>紅蘿蔔絲</t>
  </si>
  <si>
    <t>0.6KG</t>
  </si>
  <si>
    <t>黃椒</t>
  </si>
  <si>
    <t>絞赤肉&lt;大安&gt;</t>
  </si>
  <si>
    <t>3KG</t>
  </si>
  <si>
    <t>乾蝦仁</t>
  </si>
  <si>
    <t>絞上肉&lt;大安&gt;</t>
  </si>
  <si>
    <t>薑片</t>
  </si>
  <si>
    <t>5KG</t>
  </si>
  <si>
    <t>赤肉絲&lt;大安&gt;</t>
  </si>
  <si>
    <t>10KG</t>
  </si>
  <si>
    <t>副菜</t>
  </si>
  <si>
    <t>洗選蛋&lt;東杰&gt;</t>
  </si>
  <si>
    <t>玉米粒(CAS)(1K)&lt;嘉鹿&gt;</t>
  </si>
  <si>
    <t>青菜</t>
  </si>
  <si>
    <t>絞蒜頭</t>
  </si>
  <si>
    <t>6KG</t>
  </si>
  <si>
    <t>16KG</t>
  </si>
  <si>
    <t>湯品</t>
  </si>
  <si>
    <t>大黃瓜(去皮)+</t>
  </si>
  <si>
    <t>糖</t>
  </si>
  <si>
    <t>1盒</t>
  </si>
  <si>
    <t>排骨&lt;大安&gt;</t>
  </si>
  <si>
    <t>水果</t>
  </si>
  <si>
    <t>菜單營養分析</t>
  </si>
  <si>
    <t>類別</t>
  </si>
  <si>
    <t>份量</t>
  </si>
  <si>
    <t>蔬菜類</t>
  </si>
  <si>
    <t>執行秘書:</t>
  </si>
  <si>
    <t>富岡國中--2020--2月份--菜單月報表</t>
    <phoneticPr fontId="4" type="noConversion"/>
  </si>
  <si>
    <t>二</t>
    <phoneticPr fontId="4" type="noConversion"/>
  </si>
  <si>
    <t>鹽酥雞</t>
    <phoneticPr fontId="3" type="noConversion"/>
  </si>
  <si>
    <t>有機蔬菜</t>
    <phoneticPr fontId="3" type="noConversion"/>
  </si>
  <si>
    <t>金針肉絲湯</t>
    <phoneticPr fontId="3" type="noConversion"/>
  </si>
  <si>
    <t>三</t>
    <phoneticPr fontId="4" type="noConversion"/>
  </si>
  <si>
    <t>鮭魚炒飯</t>
    <phoneticPr fontId="3" type="noConversion"/>
  </si>
  <si>
    <t>腐皮白菜滷</t>
    <phoneticPr fontId="3" type="noConversion"/>
  </si>
  <si>
    <t>南瓜濃湯</t>
    <phoneticPr fontId="3" type="noConversion"/>
  </si>
  <si>
    <t>乳品</t>
  </si>
  <si>
    <t>四</t>
    <phoneticPr fontId="4" type="noConversion"/>
  </si>
  <si>
    <t>打拋肉</t>
    <phoneticPr fontId="4" type="noConversion"/>
  </si>
  <si>
    <t>彩椒鮮菇毛豆</t>
    <phoneticPr fontId="4" type="noConversion"/>
  </si>
  <si>
    <t>冬瓜排骨湯</t>
    <phoneticPr fontId="3" type="noConversion"/>
  </si>
  <si>
    <t>五</t>
    <phoneticPr fontId="4" type="noConversion"/>
  </si>
  <si>
    <t>芋頭燒雞</t>
    <phoneticPr fontId="3" type="noConversion"/>
  </si>
  <si>
    <t>冬瓜燒肉</t>
  </si>
  <si>
    <t>人蔘雞湯</t>
    <phoneticPr fontId="3" type="noConversion"/>
  </si>
  <si>
    <t>黃瓜竹輪</t>
    <phoneticPr fontId="3" type="noConversion"/>
  </si>
  <si>
    <t>地瓜芋頭湯</t>
    <phoneticPr fontId="3" type="noConversion"/>
  </si>
  <si>
    <t>一</t>
    <phoneticPr fontId="3" type="noConversion"/>
  </si>
  <si>
    <t>魷魚羹湯</t>
    <phoneticPr fontId="3" type="noConversion"/>
  </si>
  <si>
    <t>2/25</t>
    <phoneticPr fontId="3" type="noConversion"/>
  </si>
  <si>
    <t>佛跳牆</t>
    <phoneticPr fontId="3" type="noConversion"/>
  </si>
  <si>
    <t>鮭魚炒飯</t>
  </si>
  <si>
    <t>蔥</t>
  </si>
  <si>
    <t>打拋肉</t>
  </si>
  <si>
    <t>薑絲</t>
  </si>
  <si>
    <t>0.3KG</t>
  </si>
  <si>
    <t>雞丁(小)(CAS)-&lt;上德&gt;</t>
  </si>
  <si>
    <t>17KG</t>
  </si>
  <si>
    <t>紅蘿蔔小丁</t>
  </si>
  <si>
    <t>洋蔥+</t>
  </si>
  <si>
    <t>冬瓜(青皮)(去皮)</t>
  </si>
  <si>
    <t>地瓜粉</t>
  </si>
  <si>
    <t>魚露(500g)</t>
  </si>
  <si>
    <t>1瓶</t>
  </si>
  <si>
    <t>油豆腐丁(非基改)&lt;津悅&gt;</t>
  </si>
  <si>
    <t>12KG</t>
  </si>
  <si>
    <t>胡椒鹽&lt;老公仔標&gt;(600g)</t>
  </si>
  <si>
    <t>0.5KG</t>
  </si>
  <si>
    <t>黑胡椒粒&lt;老公仔標&gt;(345g)</t>
  </si>
  <si>
    <t>1罐</t>
  </si>
  <si>
    <t>打拋醬(甲拋醬)</t>
  </si>
  <si>
    <t>鮭魚肉&lt;安得利&gt;(1K)</t>
  </si>
  <si>
    <t>7包</t>
  </si>
  <si>
    <t>4KG</t>
  </si>
  <si>
    <t>油豆片(切絲)(非基改)&lt;津悅&gt;</t>
  </si>
  <si>
    <t>油豆腐(四角)(非基改)(約55g) &lt;津悅&gt;</t>
  </si>
  <si>
    <t>4個</t>
  </si>
  <si>
    <t>腐皮白菜滷</t>
  </si>
  <si>
    <t>20KG</t>
  </si>
  <si>
    <t>彩椒鮮菇毛豆</t>
  </si>
  <si>
    <t>香菇蒸蛋</t>
  </si>
  <si>
    <t>14KG</t>
  </si>
  <si>
    <t>紅蘿蔔片</t>
  </si>
  <si>
    <t>杏鮑菇頭</t>
  </si>
  <si>
    <t>毛豆粒(CAS)(1K)&lt;嘉鹿&gt;</t>
  </si>
  <si>
    <t>豆皮卷(非基改)</t>
  </si>
  <si>
    <t>1.8KG</t>
  </si>
  <si>
    <t>金針肉絲湯</t>
  </si>
  <si>
    <t>南瓜濃湯</t>
  </si>
  <si>
    <t>安佳奶油(454g)</t>
  </si>
  <si>
    <t>1條</t>
  </si>
  <si>
    <t>冬瓜排骨湯</t>
  </si>
  <si>
    <t>金針</t>
  </si>
  <si>
    <t>紅蘿蔔大丁</t>
  </si>
  <si>
    <t>1包</t>
  </si>
  <si>
    <t>南瓜</t>
  </si>
  <si>
    <t>8KG</t>
  </si>
  <si>
    <t>豆腐(非基改)(大板)&lt;津悅&gt;</t>
  </si>
  <si>
    <t>優酪乳&lt;養樂多&gt;(125ml)</t>
  </si>
  <si>
    <t>97瓶</t>
  </si>
  <si>
    <t>鮮奶&lt;養樂多&gt;(125ml)</t>
  </si>
  <si>
    <t>120瓶</t>
  </si>
  <si>
    <t>豆漿&lt;養樂多&gt;(200ml)</t>
  </si>
  <si>
    <t>20瓶</t>
  </si>
  <si>
    <t>雞丁(CAS)-&lt;上德&gt;</t>
  </si>
  <si>
    <t>赤肉丁&lt;大安&gt;</t>
  </si>
  <si>
    <t>蕃茄炒蛋</t>
  </si>
  <si>
    <t>黃瓜竹輪</t>
  </si>
  <si>
    <t>18KG</t>
  </si>
  <si>
    <t>秀珍菇</t>
  </si>
  <si>
    <t>木耳朵(小)</t>
  </si>
  <si>
    <t>竹輪(540g)</t>
  </si>
  <si>
    <t>6包</t>
  </si>
  <si>
    <t>5包</t>
  </si>
  <si>
    <t>炒青菜(產銷履歷)</t>
  </si>
  <si>
    <t>青菜(產銷履歷)</t>
  </si>
  <si>
    <t>白蘿蔔(去皮) +</t>
  </si>
  <si>
    <t>木耳絲</t>
  </si>
  <si>
    <t>雞背骨&lt;上德&gt;</t>
  </si>
  <si>
    <t>鹽酥雞</t>
    <phoneticPr fontId="3" type="noConversion"/>
  </si>
  <si>
    <t>香菇頭</t>
    <phoneticPr fontId="3" type="noConversion"/>
  </si>
  <si>
    <t>水果</t>
    <phoneticPr fontId="3" type="noConversion"/>
  </si>
  <si>
    <t>預估</t>
    <phoneticPr fontId="3" type="noConversion"/>
  </si>
  <si>
    <t>符合</t>
    <phoneticPr fontId="15" type="noConversion"/>
  </si>
  <si>
    <t>全穀根莖類</t>
    <phoneticPr fontId="4" type="noConversion"/>
  </si>
  <si>
    <t>豆魚肉蛋類</t>
    <phoneticPr fontId="4" type="noConversion"/>
  </si>
  <si>
    <t>油脂與堅果種子類</t>
    <phoneticPr fontId="4" type="noConversion"/>
  </si>
  <si>
    <t>水果類</t>
    <phoneticPr fontId="4" type="noConversion"/>
  </si>
  <si>
    <t>乳品類</t>
    <phoneticPr fontId="4" type="noConversion"/>
  </si>
  <si>
    <t>熱量(大卡)</t>
    <phoneticPr fontId="4" type="noConversion"/>
  </si>
  <si>
    <t>設計:至芃企業有限公司</t>
    <phoneticPr fontId="4" type="noConversion"/>
  </si>
  <si>
    <t>校長:</t>
    <phoneticPr fontId="4" type="noConversion"/>
  </si>
  <si>
    <t>1包</t>
    <phoneticPr fontId="3" type="noConversion"/>
  </si>
  <si>
    <t>海鮮湯麵</t>
    <phoneticPr fontId="3" type="noConversion"/>
  </si>
  <si>
    <t>水果(芭樂)</t>
    <phoneticPr fontId="3" type="noConversion"/>
  </si>
  <si>
    <t>日式炸豬排</t>
    <phoneticPr fontId="3" type="noConversion"/>
  </si>
  <si>
    <t>重量</t>
    <phoneticPr fontId="3" type="noConversion"/>
  </si>
  <si>
    <t>單價</t>
    <phoneticPr fontId="3" type="noConversion"/>
  </si>
  <si>
    <t>金額</t>
    <phoneticPr fontId="3" type="noConversion"/>
  </si>
  <si>
    <t>鮮蝦仁</t>
    <phoneticPr fontId="3" type="noConversion"/>
  </si>
  <si>
    <t>金針菇</t>
    <phoneticPr fontId="3" type="noConversion"/>
  </si>
  <si>
    <t>牛番茄</t>
    <phoneticPr fontId="3" type="noConversion"/>
  </si>
  <si>
    <t>洋蔥</t>
    <phoneticPr fontId="3" type="noConversion"/>
  </si>
  <si>
    <t>赤肉絲</t>
    <phoneticPr fontId="3" type="noConversion"/>
  </si>
  <si>
    <t>透抽</t>
    <phoneticPr fontId="3" type="noConversion"/>
  </si>
  <si>
    <t>高麗菜</t>
    <phoneticPr fontId="3" type="noConversion"/>
  </si>
  <si>
    <t>蔥</t>
    <phoneticPr fontId="3" type="noConversion"/>
  </si>
  <si>
    <t>生香菇</t>
    <phoneticPr fontId="3" type="noConversion"/>
  </si>
  <si>
    <t>小烏龍麵</t>
    <phoneticPr fontId="3" type="noConversion"/>
  </si>
  <si>
    <t>日式豬排</t>
    <phoneticPr fontId="3" type="noConversion"/>
  </si>
  <si>
    <t>芭樂</t>
    <phoneticPr fontId="3" type="noConversion"/>
  </si>
  <si>
    <t>合計金額:</t>
    <phoneticPr fontId="3" type="noConversion"/>
  </si>
  <si>
    <t>Q~大白菜+</t>
    <phoneticPr fontId="3" type="noConversion"/>
  </si>
  <si>
    <t>黃瓜什錦</t>
  </si>
  <si>
    <t>鳥蛋</t>
  </si>
  <si>
    <t>2KG</t>
    <phoneticPr fontId="3" type="noConversion"/>
  </si>
  <si>
    <t>15KG</t>
    <phoneticPr fontId="3" type="noConversion"/>
  </si>
  <si>
    <t>杏鮑菇頭</t>
    <phoneticPr fontId="3" type="noConversion"/>
  </si>
  <si>
    <t>豆干(四分)</t>
    <phoneticPr fontId="3" type="noConversion"/>
  </si>
  <si>
    <t>薯條</t>
    <phoneticPr fontId="3" type="noConversion"/>
  </si>
  <si>
    <t>2包</t>
    <phoneticPr fontId="3" type="noConversion"/>
  </si>
  <si>
    <t>6KG</t>
    <phoneticPr fontId="3" type="noConversion"/>
  </si>
  <si>
    <t>3KG</t>
    <phoneticPr fontId="3" type="noConversion"/>
  </si>
  <si>
    <t>大瓜什錦</t>
    <phoneticPr fontId="3" type="noConversion"/>
  </si>
  <si>
    <t>生香菇</t>
    <phoneticPr fontId="3" type="noConversion"/>
  </si>
  <si>
    <t>2/10教職員用餐:45人份-富中</t>
    <phoneticPr fontId="3" type="noConversion"/>
  </si>
  <si>
    <t>2/26</t>
  </si>
  <si>
    <t>2/27</t>
  </si>
  <si>
    <t>2/28</t>
  </si>
  <si>
    <t>和平紀念品</t>
    <phoneticPr fontId="3" type="noConversion"/>
  </si>
  <si>
    <t>和平紀念日</t>
    <phoneticPr fontId="3" type="noConversion"/>
  </si>
  <si>
    <t>黑葉白菜(有機)</t>
    <phoneticPr fontId="3" type="noConversion"/>
  </si>
  <si>
    <t>青松菜(有機)</t>
    <phoneticPr fontId="3" type="noConversion"/>
  </si>
  <si>
    <t>有機青松菜</t>
    <phoneticPr fontId="3" type="noConversion"/>
  </si>
  <si>
    <t>有機黑葉白菜</t>
    <phoneticPr fontId="3" type="noConversion"/>
  </si>
  <si>
    <t>有機高麗菜</t>
    <phoneticPr fontId="3" type="noConversion"/>
  </si>
  <si>
    <t>高麗菜(有機)</t>
    <phoneticPr fontId="3" type="noConversion"/>
  </si>
  <si>
    <t>有機青江菜</t>
    <phoneticPr fontId="3" type="noConversion"/>
  </si>
  <si>
    <t>青江菜(有機)</t>
    <phoneticPr fontId="3" type="noConversion"/>
  </si>
  <si>
    <t>有機小松菜</t>
    <phoneticPr fontId="3" type="noConversion"/>
  </si>
  <si>
    <t>富岡國中--2020-3月份--菜單月報表</t>
    <phoneticPr fontId="4" type="noConversion"/>
  </si>
  <si>
    <t>日期</t>
    <phoneticPr fontId="4" type="noConversion"/>
  </si>
  <si>
    <t>星期</t>
    <phoneticPr fontId="4" type="noConversion"/>
  </si>
  <si>
    <t>01主食</t>
  </si>
  <si>
    <t>02主菜</t>
  </si>
  <si>
    <t>03副菜</t>
  </si>
  <si>
    <t>04青菜</t>
  </si>
  <si>
    <t>05湯品</t>
  </si>
  <si>
    <t>06水果</t>
  </si>
  <si>
    <t>一</t>
    <phoneticPr fontId="4" type="noConversion"/>
  </si>
  <si>
    <t>三杯雞</t>
  </si>
  <si>
    <t>青菜</t>
    <phoneticPr fontId="3" type="noConversion"/>
  </si>
  <si>
    <t>三菇肉絲湯</t>
  </si>
  <si>
    <t>筍干蹄膀</t>
  </si>
  <si>
    <t>蔬菜關東煮</t>
  </si>
  <si>
    <t>蘿蔔玉米湯</t>
  </si>
  <si>
    <t>三</t>
    <phoneticPr fontId="4" type="noConversion"/>
  </si>
  <si>
    <t>麵疙瘩</t>
  </si>
  <si>
    <t>滷蛋豆干</t>
    <phoneticPr fontId="3" type="noConversion"/>
  </si>
  <si>
    <t>芝麻包</t>
  </si>
  <si>
    <t>油豆腐燒肉丁</t>
    <phoneticPr fontId="3" type="noConversion"/>
  </si>
  <si>
    <t>客家小炒</t>
    <phoneticPr fontId="3" type="noConversion"/>
  </si>
  <si>
    <t>紫菜豆腐味噌湯</t>
  </si>
  <si>
    <t>五</t>
    <phoneticPr fontId="4" type="noConversion"/>
  </si>
  <si>
    <t>紫米飯</t>
  </si>
  <si>
    <t>脆炒洋芋</t>
  </si>
  <si>
    <t>玉米炒蛋</t>
  </si>
  <si>
    <t>紅豆薏仁湯</t>
  </si>
  <si>
    <t>宮保雞丁</t>
  </si>
  <si>
    <t>紅蘿蔔炒蛋</t>
    <phoneticPr fontId="3" type="noConversion"/>
  </si>
  <si>
    <t>酸菜肉片湯</t>
  </si>
  <si>
    <t>香腸三色炒飯</t>
  </si>
  <si>
    <t>三色高麗菜</t>
    <phoneticPr fontId="3" type="noConversion"/>
  </si>
  <si>
    <t>牛蒡雞湯</t>
  </si>
  <si>
    <t>八寶干丁</t>
  </si>
  <si>
    <t>桂竹筍湯</t>
  </si>
  <si>
    <t>五穀飯</t>
  </si>
  <si>
    <t>蔥香脯蛋</t>
  </si>
  <si>
    <t>綠豆地瓜湯</t>
  </si>
  <si>
    <t>腰果洋蔥燒雞丁</t>
  </si>
  <si>
    <t>小瓜什錦</t>
  </si>
  <si>
    <t>洋蔥豬柳</t>
    <phoneticPr fontId="3" type="noConversion"/>
  </si>
  <si>
    <t>什錦炒麵</t>
    <phoneticPr fontId="3" type="noConversion"/>
  </si>
  <si>
    <t>杏鮑菇花菜</t>
  </si>
  <si>
    <t>四神湯</t>
    <phoneticPr fontId="3" type="noConversion"/>
  </si>
  <si>
    <t>香菇肉燥</t>
    <phoneticPr fontId="3" type="noConversion"/>
  </si>
  <si>
    <t>肉羹湯</t>
  </si>
  <si>
    <t>小米飯</t>
  </si>
  <si>
    <t>腰果什錦</t>
    <phoneticPr fontId="3" type="noConversion"/>
  </si>
  <si>
    <t>紅豆紫米桂圓湯</t>
  </si>
  <si>
    <t>冬瓜鮮菇湯</t>
  </si>
  <si>
    <t>咖哩雞</t>
    <phoneticPr fontId="3" type="noConversion"/>
  </si>
  <si>
    <t>洋蔥炒蛋</t>
    <phoneticPr fontId="3" type="noConversion"/>
  </si>
  <si>
    <t>黃豆芽肉絲湯</t>
  </si>
  <si>
    <t>夏威夷炒飯</t>
    <phoneticPr fontId="3" type="noConversion"/>
  </si>
  <si>
    <t>花椰玉筍</t>
    <phoneticPr fontId="3" type="noConversion"/>
  </si>
  <si>
    <t>鮮菇雞湯</t>
  </si>
  <si>
    <t>壽喜燒</t>
  </si>
  <si>
    <t>炒四寶</t>
    <phoneticPr fontId="3" type="noConversion"/>
  </si>
  <si>
    <t>海帶芽蛋湯</t>
  </si>
  <si>
    <t>燕麥飯</t>
    <phoneticPr fontId="3" type="noConversion"/>
  </si>
  <si>
    <t>蝦仁蒸蛋</t>
    <phoneticPr fontId="3" type="noConversion"/>
  </si>
  <si>
    <t>玉米鮪魚蛋</t>
    <phoneticPr fontId="4" type="noConversion"/>
  </si>
  <si>
    <t>蘿蔔魚丸湯</t>
    <phoneticPr fontId="3" type="noConversion"/>
  </si>
  <si>
    <t>二</t>
    <phoneticPr fontId="3" type="noConversion"/>
  </si>
  <si>
    <t>洋蔥蒸肉</t>
    <phoneticPr fontId="3" type="noConversion"/>
  </si>
  <si>
    <t>麻婆豆腐</t>
    <phoneticPr fontId="3" type="noConversion"/>
  </si>
  <si>
    <r>
      <t>糖醋彩椒魚</t>
    </r>
    <r>
      <rPr>
        <sz val="14"/>
        <color rgb="FFFF0000"/>
        <rFont val="標楷體"/>
        <family val="4"/>
        <charset val="136"/>
      </rPr>
      <t>丁</t>
    </r>
    <phoneticPr fontId="3" type="noConversion"/>
  </si>
  <si>
    <r>
      <t>蔥燒豆腐燴魚</t>
    </r>
    <r>
      <rPr>
        <sz val="14"/>
        <color rgb="FFFF0000"/>
        <rFont val="標楷體"/>
        <family val="4"/>
        <charset val="136"/>
      </rPr>
      <t>丁</t>
    </r>
    <phoneticPr fontId="3" type="noConversion"/>
  </si>
  <si>
    <t>茄汁豆腐</t>
    <phoneticPr fontId="3" type="noConversion"/>
  </si>
  <si>
    <t>玉米蛋花湯</t>
    <phoneticPr fontId="3" type="noConversion"/>
  </si>
  <si>
    <t>紫糯米</t>
  </si>
  <si>
    <t>蒜片</t>
  </si>
  <si>
    <t>紅辣椒</t>
  </si>
  <si>
    <t>油豆腐燒肉</t>
  </si>
  <si>
    <t>絞紅蔥頭</t>
  </si>
  <si>
    <t>麻油&lt;燈燦&gt;(450g)</t>
  </si>
  <si>
    <t>蹄膀丁&lt;大安&gt;</t>
  </si>
  <si>
    <t>麵疙瘩(貓耳麵)</t>
  </si>
  <si>
    <t>35KG</t>
  </si>
  <si>
    <t>馬鈴薯絲(粗)+</t>
  </si>
  <si>
    <t>筍干&lt;品碩豐&gt;</t>
  </si>
  <si>
    <t>3包</t>
  </si>
  <si>
    <t>上肉丁&lt;大安&gt;</t>
  </si>
  <si>
    <t>豆干(四分)(非基改)&lt;津悅&gt;</t>
  </si>
  <si>
    <t>皮絲</t>
  </si>
  <si>
    <t>高麗菜 +</t>
  </si>
  <si>
    <t>滷雙味</t>
  </si>
  <si>
    <t>滷包(小)&lt;老公仔標&gt;</t>
  </si>
  <si>
    <t>3個</t>
  </si>
  <si>
    <t>剝殼白蛋(CAS)&lt;禾品&gt;(50入)</t>
  </si>
  <si>
    <t>豆干(非基改)&lt;津悅&gt;</t>
  </si>
  <si>
    <t>甜不辣條&lt;品豐&gt;</t>
  </si>
  <si>
    <t>黑輪片&lt;品豐&gt;</t>
  </si>
  <si>
    <t>紫菜豆腐湯</t>
  </si>
  <si>
    <t>芝麻包&lt;奇美&gt;(65gx30入)</t>
  </si>
  <si>
    <t>8.3包</t>
  </si>
  <si>
    <t>紫菜(100g)</t>
  </si>
  <si>
    <t>玉米條(切)</t>
  </si>
  <si>
    <t>紅豆</t>
  </si>
  <si>
    <t>金針菇</t>
  </si>
  <si>
    <t>3板</t>
  </si>
  <si>
    <t>小薏仁</t>
  </si>
  <si>
    <t>味噌&lt;十全&gt;(1K)</t>
  </si>
  <si>
    <t>小松菜(有機)</t>
    <phoneticPr fontId="3" type="noConversion"/>
  </si>
  <si>
    <t>3KG</t>
    <phoneticPr fontId="3" type="noConversion"/>
  </si>
  <si>
    <t>桃園市立富岡國中108學年度下學期  第2週  學生午餐食譜設計表         人數:228+4人</t>
    <phoneticPr fontId="4" type="noConversion"/>
  </si>
  <si>
    <t>桃園市立富岡國中108學年度下學期  第1週  學生午餐食譜設計表         人數:228+4人</t>
    <phoneticPr fontId="4" type="noConversion"/>
  </si>
  <si>
    <t>232*2</t>
    <phoneticPr fontId="3" type="noConversion"/>
  </si>
  <si>
    <t>85瓶</t>
    <phoneticPr fontId="3" type="noConversion"/>
  </si>
  <si>
    <t>123瓶</t>
    <phoneticPr fontId="3" type="noConversion"/>
  </si>
  <si>
    <t>24瓶</t>
    <phoneticPr fontId="3" type="noConversion"/>
  </si>
  <si>
    <t>桃園市立富岡國中108學年度下學期  第3週  學生午餐食譜設計表         人數:233+4人</t>
    <phoneticPr fontId="4" type="noConversion"/>
  </si>
  <si>
    <t>122瓶</t>
    <phoneticPr fontId="3" type="noConversion"/>
  </si>
  <si>
    <t>桃園市立富岡國中108學年度下學期  第4週  學生午餐食譜設計表         人數:228+4人</t>
    <phoneticPr fontId="4" type="noConversion"/>
  </si>
  <si>
    <t>五穀米 +</t>
  </si>
  <si>
    <t>青椒</t>
  </si>
  <si>
    <t>蔥燒豆腐燴魚丁</t>
  </si>
  <si>
    <t>香腸片&lt;台畜&gt;(1K)</t>
  </si>
  <si>
    <t>8包</t>
  </si>
  <si>
    <t>大白菜+</t>
  </si>
  <si>
    <t>辣豆瓣醬&lt;十全&gt;(640g)</t>
  </si>
  <si>
    <t>蝦皮</t>
  </si>
  <si>
    <t>蒜花生</t>
  </si>
  <si>
    <t>鱈斑魚丁(鯰魚丁)</t>
  </si>
  <si>
    <t>30KG</t>
  </si>
  <si>
    <t>三色粒(CAS)(1K)&lt;嘉鹿&gt;</t>
  </si>
  <si>
    <t>13KG</t>
  </si>
  <si>
    <t>乾辣椒(切)</t>
  </si>
  <si>
    <t>2板</t>
  </si>
  <si>
    <t>炸豆包(切絲)(非基改)&lt;津悅&gt;</t>
  </si>
  <si>
    <t>佛跳牆</t>
  </si>
  <si>
    <t>紅蘿蔔炒蛋</t>
  </si>
  <si>
    <t>三色高麗菜</t>
  </si>
  <si>
    <t>桶筍</t>
  </si>
  <si>
    <t>蔥香菜脯蛋</t>
  </si>
  <si>
    <t>芋頭塊&lt;嘉鹿&gt;</t>
  </si>
  <si>
    <t>甜麵醬&lt;十全&gt;</t>
  </si>
  <si>
    <t>碎脯&lt;品碩豐&gt;</t>
  </si>
  <si>
    <t>2包</t>
  </si>
  <si>
    <t>魚皮</t>
  </si>
  <si>
    <t>豆干丁(非基改)&lt;津悅&gt;</t>
  </si>
  <si>
    <t>有機青松菜</t>
  </si>
  <si>
    <t>有機塔菇菜</t>
  </si>
  <si>
    <t>有機荷葉白菜</t>
  </si>
  <si>
    <t>魷魚羹湯</t>
  </si>
  <si>
    <t>酸菜白肉湯</t>
  </si>
  <si>
    <t>長酸菜(切)</t>
  </si>
  <si>
    <t>牛蒡(去皮) +</t>
  </si>
  <si>
    <t>桂竹筍</t>
  </si>
  <si>
    <t>枸杞</t>
  </si>
  <si>
    <t>大骨(切)&lt;大安&gt;</t>
  </si>
  <si>
    <t>地瓜(去皮) +</t>
  </si>
  <si>
    <t>15KG</t>
  </si>
  <si>
    <t>赤肉片&lt;大安&gt;</t>
  </si>
  <si>
    <t>長福菜&lt;品碩豐&gt;</t>
  </si>
  <si>
    <t>綠豆</t>
  </si>
  <si>
    <t>魷魚羹&lt;新和興&gt;(CAS)</t>
  </si>
  <si>
    <t>脆筍絲&lt;品碩豐&gt;</t>
  </si>
  <si>
    <t>素肉羹</t>
  </si>
  <si>
    <t>Q~高麗菜 +</t>
    <phoneticPr fontId="3" type="noConversion"/>
  </si>
  <si>
    <t>青松菜(有機)</t>
    <phoneticPr fontId="3" type="noConversion"/>
  </si>
  <si>
    <t>塔菇菜(有機)</t>
    <phoneticPr fontId="3" type="noConversion"/>
  </si>
  <si>
    <t>荷葉白菜(有機)</t>
    <phoneticPr fontId="3" type="noConversion"/>
  </si>
  <si>
    <t>小米*</t>
  </si>
  <si>
    <t>腰果洋蔥雞丁</t>
  </si>
  <si>
    <t>洋蔥豬柳</t>
  </si>
  <si>
    <t>什錦炒麵</t>
  </si>
  <si>
    <t>香菇肉燥</t>
  </si>
  <si>
    <t>牛蕃茄</t>
  </si>
  <si>
    <t>赤肉絲(粗)&lt;大安&gt;</t>
  </si>
  <si>
    <t>細油麵</t>
  </si>
  <si>
    <t>50KG</t>
  </si>
  <si>
    <t>7KG</t>
  </si>
  <si>
    <t>9KG</t>
  </si>
  <si>
    <t>綠豆芽</t>
  </si>
  <si>
    <t>熟腰果(440g)</t>
  </si>
  <si>
    <t>韮菜</t>
  </si>
  <si>
    <t>2把</t>
  </si>
  <si>
    <t>素肉燥(香菇拌醬)(600g)</t>
  </si>
  <si>
    <t>大溪黑豆干(非基改) &lt;津悅&gt;</t>
  </si>
  <si>
    <t>2個</t>
  </si>
  <si>
    <t>小黃瓜什錦</t>
  </si>
  <si>
    <t>小黃瓜</t>
  </si>
  <si>
    <t>茄汁豆腐</t>
  </si>
  <si>
    <t>白花菜(CAS)&lt;嘉鹿&gt;</t>
  </si>
  <si>
    <t>腰果什錦</t>
  </si>
  <si>
    <t>青花菜(CAS)&lt;嘉鹿&gt;</t>
  </si>
  <si>
    <t>玉米粒(CAS)&lt;嘉鹿&gt;</t>
  </si>
  <si>
    <t>蕃茄醬&lt;可果美&gt;(3330g)</t>
  </si>
  <si>
    <t>1桶</t>
  </si>
  <si>
    <t>4板</t>
  </si>
  <si>
    <t>有機小松菜</t>
  </si>
  <si>
    <t>有機黑葉白菜</t>
  </si>
  <si>
    <t>有機廣島菜</t>
  </si>
  <si>
    <t>玉米蛋花湯</t>
  </si>
  <si>
    <t>四神湯</t>
  </si>
  <si>
    <t>四神 +</t>
  </si>
  <si>
    <t>桂圓干(600g)</t>
  </si>
  <si>
    <t>柴魚(300g)</t>
  </si>
  <si>
    <t>肉羹(手工)</t>
  </si>
  <si>
    <t>小松菜(有機)</t>
    <phoneticPr fontId="3" type="noConversion"/>
  </si>
  <si>
    <t>黑葉白菜(有機)</t>
    <phoneticPr fontId="3" type="noConversion"/>
  </si>
  <si>
    <t>廣島菜(有機)</t>
    <phoneticPr fontId="3" type="noConversion"/>
  </si>
  <si>
    <t>3包</t>
    <phoneticPr fontId="3" type="noConversion"/>
  </si>
  <si>
    <t>2包</t>
    <phoneticPr fontId="3" type="noConversion"/>
  </si>
  <si>
    <t>3KG</t>
    <phoneticPr fontId="3" type="noConversion"/>
  </si>
  <si>
    <t>12KG</t>
    <phoneticPr fontId="3" type="noConversion"/>
  </si>
  <si>
    <t>12KG</t>
    <phoneticPr fontId="3" type="noConversion"/>
  </si>
  <si>
    <t>桃園市立富岡國中108學年度下學期  第 7 週  學生午餐食譜設計表         人數:228+4人</t>
    <phoneticPr fontId="4" type="noConversion"/>
  </si>
  <si>
    <t>星期</t>
  </si>
  <si>
    <t>三</t>
  </si>
  <si>
    <t>一</t>
  </si>
  <si>
    <t>二</t>
  </si>
  <si>
    <t>四</t>
  </si>
  <si>
    <t>五</t>
  </si>
  <si>
    <t>地瓜飯</t>
  </si>
  <si>
    <t>芝麻飯</t>
  </si>
  <si>
    <t>燕麥飯</t>
  </si>
  <si>
    <t>燕麥*</t>
  </si>
  <si>
    <t>糖醋彩椒魚丁</t>
  </si>
  <si>
    <t>咖哩雞</t>
  </si>
  <si>
    <t>咖哩粉&lt;老公仔標&gt;(262g)</t>
  </si>
  <si>
    <t>夏威夷炒飯</t>
  </si>
  <si>
    <t>馬鈴薯大丁+</t>
  </si>
  <si>
    <t>鮮蝦仁&lt;福國&gt;</t>
  </si>
  <si>
    <t>生香菇</t>
  </si>
  <si>
    <t>烤肉醬(蜜汁)&lt;李錦記&gt;</t>
  </si>
  <si>
    <t>2瓶</t>
  </si>
  <si>
    <t>風味魚條</t>
  </si>
  <si>
    <t>甜鳳梨角&lt;台鳳&gt;(3050g)</t>
  </si>
  <si>
    <t>火鍋肉片(CAS)&lt;嘉一香&gt;</t>
  </si>
  <si>
    <t>生豆包(非基改) &lt;津悅&gt;</t>
  </si>
  <si>
    <t>素肚(切12丁)&lt;津悅&gt;</t>
  </si>
  <si>
    <t>洋蔥炒蛋</t>
  </si>
  <si>
    <t>花椰玉筍</t>
  </si>
  <si>
    <t>炒四寶</t>
  </si>
  <si>
    <t>蝦仁蒸蛋</t>
  </si>
  <si>
    <t>馬鈴薯小丁+</t>
  </si>
  <si>
    <t>玉米筍</t>
  </si>
  <si>
    <t>火腿丁</t>
  </si>
  <si>
    <t>青豆粒(1K)&lt;嘉鹿&gt;</t>
  </si>
  <si>
    <t>有機青油菜</t>
  </si>
  <si>
    <t>有機高麗菜</t>
  </si>
  <si>
    <t>地瓜芋頭湯</t>
  </si>
  <si>
    <t>黃豆芽(非基改)</t>
  </si>
  <si>
    <t>乾海帶芽(0.6K)</t>
  </si>
  <si>
    <t>芋頭燒雞</t>
  </si>
  <si>
    <t>洋蔥蒸肉</t>
  </si>
  <si>
    <t>臘肉炒飯</t>
  </si>
  <si>
    <t>蒜苗</t>
  </si>
  <si>
    <t>臘肉</t>
  </si>
  <si>
    <t>滷蛋&lt;東杰&gt;</t>
  </si>
  <si>
    <t>玉米鮪魚蛋</t>
  </si>
  <si>
    <t>麻婆豆腐</t>
  </si>
  <si>
    <t>吻魚高麗菜</t>
  </si>
  <si>
    <t>吻仔魚</t>
  </si>
  <si>
    <t>鮪魚&lt;東和&gt;(1800g)</t>
  </si>
  <si>
    <t>2桶</t>
  </si>
  <si>
    <t>蘿蔔魚丸湯</t>
  </si>
  <si>
    <t>人蔘雞湯</t>
  </si>
  <si>
    <t>紅棗</t>
  </si>
  <si>
    <t>人參鬚</t>
  </si>
  <si>
    <t>珍珠虱目魚丸(小)&lt;源鴻億&gt;</t>
  </si>
  <si>
    <t>山藥(去皮) +</t>
  </si>
  <si>
    <t>骨腿丁(CAS)-&lt;上德&gt;</t>
  </si>
  <si>
    <t>0.3KG</t>
    <phoneticPr fontId="3" type="noConversion"/>
  </si>
  <si>
    <t>豆干片(非基改)&lt;津悅&gt;</t>
  </si>
  <si>
    <t>乾魷魚絲</t>
  </si>
  <si>
    <t>上肉絲&lt;大安&gt;</t>
  </si>
  <si>
    <t>客家小炒</t>
    <phoneticPr fontId="3" type="noConversion"/>
  </si>
  <si>
    <t>桃園市立富岡國中108學年度下學期  第 6 週  學生午餐食譜設計表         人數:228+4人</t>
    <phoneticPr fontId="4" type="noConversion"/>
  </si>
  <si>
    <t>清明連假</t>
    <phoneticPr fontId="3" type="noConversion"/>
  </si>
  <si>
    <t>Q~高麗菜 +</t>
    <phoneticPr fontId="3" type="noConversion"/>
  </si>
  <si>
    <t>荷葉白菜(有機)</t>
    <phoneticPr fontId="3" type="noConversion"/>
  </si>
  <si>
    <t>水果</t>
    <phoneticPr fontId="3" type="noConversion"/>
  </si>
  <si>
    <t>預估</t>
    <phoneticPr fontId="3" type="noConversion"/>
  </si>
  <si>
    <t>預估</t>
    <phoneticPr fontId="3" type="noConversion"/>
  </si>
  <si>
    <t>符合</t>
    <phoneticPr fontId="15" type="noConversion"/>
  </si>
  <si>
    <t>符合</t>
    <phoneticPr fontId="15" type="noConversion"/>
  </si>
  <si>
    <t>全穀根莖類</t>
    <phoneticPr fontId="4" type="noConversion"/>
  </si>
  <si>
    <t>豆魚肉蛋類</t>
    <phoneticPr fontId="4" type="noConversion"/>
  </si>
  <si>
    <t>油脂與堅果種子類</t>
    <phoneticPr fontId="4" type="noConversion"/>
  </si>
  <si>
    <t>水果類</t>
    <phoneticPr fontId="4" type="noConversion"/>
  </si>
  <si>
    <t>乳品類</t>
    <phoneticPr fontId="4" type="noConversion"/>
  </si>
  <si>
    <t>乳品類</t>
    <phoneticPr fontId="4" type="noConversion"/>
  </si>
  <si>
    <t>熱量(大卡)</t>
    <phoneticPr fontId="4" type="noConversion"/>
  </si>
  <si>
    <t>設計:至芃企業有限公司</t>
    <phoneticPr fontId="4" type="noConversion"/>
  </si>
  <si>
    <t>校長:</t>
    <phoneticPr fontId="4" type="noConversion"/>
  </si>
  <si>
    <t>桃園市立富岡國中108學年度下學期  第 5 週  學生午餐食譜設計表         人數:228+4人</t>
    <phoneticPr fontId="4" type="noConversion"/>
  </si>
  <si>
    <t>0.2KG</t>
    <phoneticPr fontId="3" type="noConversion"/>
  </si>
  <si>
    <t>0.6KG</t>
    <phoneticPr fontId="3" type="noConversion"/>
  </si>
  <si>
    <t>青油菜(有機)</t>
    <phoneticPr fontId="3" type="noConversion"/>
  </si>
  <si>
    <t>青松菜(有機)</t>
    <phoneticPr fontId="3" type="noConversion"/>
  </si>
  <si>
    <t>25瓶</t>
    <phoneticPr fontId="3" type="noConversion"/>
  </si>
  <si>
    <t>全穀根莖類</t>
    <phoneticPr fontId="4" type="noConversion"/>
  </si>
  <si>
    <t>豆魚肉蛋類</t>
    <phoneticPr fontId="4" type="noConversion"/>
  </si>
  <si>
    <t>油脂與堅果種子類</t>
    <phoneticPr fontId="4" type="noConversion"/>
  </si>
  <si>
    <t>熱量(大卡)</t>
    <phoneticPr fontId="4" type="noConversion"/>
  </si>
  <si>
    <t>設計:至芃企業有限公司</t>
    <phoneticPr fontId="4" type="noConversion"/>
  </si>
  <si>
    <t>紅蘿蔔小丁</t>
    <phoneticPr fontId="3" type="noConversion"/>
  </si>
  <si>
    <t>2KG</t>
    <phoneticPr fontId="3" type="noConversion"/>
  </si>
  <si>
    <t>122瓶</t>
    <phoneticPr fontId="3" type="noConversion"/>
  </si>
  <si>
    <t>豆干丁(非基改)&lt;津悅&gt;</t>
    <phoneticPr fontId="3" type="noConversion"/>
  </si>
  <si>
    <t>富岡國中---04月份--菜單月報表</t>
    <phoneticPr fontId="4" type="noConversion"/>
  </si>
  <si>
    <t>日期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</si>
  <si>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</si>
  <si>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</si>
  <si>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</si>
  <si>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青菜</t>
    <phoneticPr fontId="4" type="noConversion"/>
  </si>
  <si>
    <t>湯品</t>
    <phoneticPr fontId="4" type="noConversion"/>
  </si>
  <si>
    <t>水果</t>
    <phoneticPr fontId="4" type="noConversion"/>
  </si>
  <si>
    <t>臘肉炒飯</t>
    <phoneticPr fontId="3" type="noConversion"/>
  </si>
  <si>
    <t>吻魚高麗菜</t>
    <phoneticPr fontId="3" type="noConversion"/>
  </si>
  <si>
    <t>蘿蔔玉米湯</t>
    <phoneticPr fontId="3" type="noConversion"/>
  </si>
  <si>
    <t>四</t>
    <phoneticPr fontId="3" type="noConversion"/>
  </si>
  <si>
    <t>清明節</t>
    <phoneticPr fontId="3" type="noConversion"/>
  </si>
  <si>
    <t>五</t>
    <phoneticPr fontId="3" type="noConversion"/>
  </si>
  <si>
    <t>蔥燒五彩魚片</t>
    <phoneticPr fontId="4" type="noConversion"/>
  </si>
  <si>
    <t>沙茶小魚豆干</t>
    <phoneticPr fontId="4" type="noConversion"/>
  </si>
  <si>
    <t>山藥薏仁湯</t>
    <phoneticPr fontId="4" type="noConversion"/>
  </si>
  <si>
    <t>打拋肉</t>
    <phoneticPr fontId="3" type="noConversion"/>
  </si>
  <si>
    <t>番茄炒蛋</t>
    <phoneticPr fontId="4" type="noConversion"/>
  </si>
  <si>
    <t>麻油鮮蔬湯</t>
    <phoneticPr fontId="4" type="noConversion"/>
  </si>
  <si>
    <t>香菇肉燥麵</t>
    <phoneticPr fontId="3" type="noConversion"/>
  </si>
  <si>
    <t>雙花燴菇</t>
    <phoneticPr fontId="3" type="noConversion"/>
  </si>
  <si>
    <t>羅宋湯</t>
    <phoneticPr fontId="3" type="noConversion"/>
  </si>
  <si>
    <t>乳品</t>
    <phoneticPr fontId="3" type="noConversion"/>
  </si>
  <si>
    <t>筍絲燉肉</t>
    <phoneticPr fontId="3" type="noConversion"/>
  </si>
  <si>
    <t>冬瓜油豆腐</t>
    <phoneticPr fontId="3" type="noConversion"/>
  </si>
  <si>
    <t>金針菇雞湯</t>
    <phoneticPr fontId="3" type="noConversion"/>
  </si>
  <si>
    <t>糖醋豆包</t>
    <phoneticPr fontId="3" type="noConversion"/>
  </si>
  <si>
    <t>洋蔥炒蛋</t>
    <phoneticPr fontId="3" type="noConversion"/>
  </si>
  <si>
    <t>紅豆薏仁湯</t>
    <phoneticPr fontId="4" type="noConversion"/>
  </si>
  <si>
    <t>冬瓜燒雞</t>
    <phoneticPr fontId="3" type="noConversion"/>
  </si>
  <si>
    <t>鐵板銀芽</t>
    <phoneticPr fontId="3" type="noConversion"/>
  </si>
  <si>
    <t>青菜</t>
    <phoneticPr fontId="4" type="noConversion"/>
  </si>
  <si>
    <t>小魚味噌湯</t>
    <phoneticPr fontId="4" type="noConversion"/>
  </si>
  <si>
    <t>白玉燒肉</t>
    <phoneticPr fontId="3" type="noConversion"/>
  </si>
  <si>
    <t>蔬菜關東煮</t>
    <phoneticPr fontId="3" type="noConversion"/>
  </si>
  <si>
    <t>紫菜蛋花湯</t>
    <phoneticPr fontId="3" type="noConversion"/>
  </si>
  <si>
    <t>蝦仁蛋炒飯</t>
    <phoneticPr fontId="3" type="noConversion"/>
  </si>
  <si>
    <t>佛跳牆</t>
    <phoneticPr fontId="3" type="noConversion"/>
  </si>
  <si>
    <t>薏仁冬瓜湯</t>
    <phoneticPr fontId="3" type="noConversion"/>
  </si>
  <si>
    <t>泡菜燒肉</t>
    <phoneticPr fontId="3" type="noConversion"/>
  </si>
  <si>
    <t>八寶干丁</t>
    <phoneticPr fontId="3" type="noConversion"/>
  </si>
  <si>
    <t>香菇雞湯</t>
    <phoneticPr fontId="4" type="noConversion"/>
  </si>
  <si>
    <t>五穀飯</t>
    <phoneticPr fontId="3" type="noConversion"/>
  </si>
  <si>
    <t>大瓜什錦</t>
    <phoneticPr fontId="3" type="noConversion"/>
  </si>
  <si>
    <t>吻魚炒蔥蛋</t>
    <phoneticPr fontId="4" type="noConversion"/>
  </si>
  <si>
    <t>四喜甜湯</t>
    <phoneticPr fontId="4" type="noConversion"/>
  </si>
  <si>
    <t>一</t>
    <phoneticPr fontId="3" type="noConversion"/>
  </si>
  <si>
    <t>豆瓣豆腐燒魚片</t>
    <phoneticPr fontId="3" type="noConversion"/>
  </si>
  <si>
    <t>紅蘿蔔炒蛋</t>
    <phoneticPr fontId="4" type="noConversion"/>
  </si>
  <si>
    <t>玉米關東煮湯</t>
    <phoneticPr fontId="4" type="noConversion"/>
  </si>
  <si>
    <t>二</t>
    <phoneticPr fontId="3" type="noConversion"/>
  </si>
  <si>
    <t>瓜仔肉燥</t>
    <phoneticPr fontId="3" type="noConversion"/>
  </si>
  <si>
    <t>玉米鮪魚蛋</t>
    <phoneticPr fontId="3" type="noConversion"/>
  </si>
  <si>
    <t>海帶芽味噌湯</t>
    <phoneticPr fontId="3" type="noConversion"/>
  </si>
  <si>
    <t>三</t>
    <phoneticPr fontId="3" type="noConversion"/>
  </si>
  <si>
    <t>鹹湯圓</t>
    <phoneticPr fontId="3" type="noConversion"/>
  </si>
  <si>
    <t>滷味拼盤</t>
    <phoneticPr fontId="3" type="noConversion"/>
  </si>
  <si>
    <t>黑糖捲</t>
    <phoneticPr fontId="3" type="noConversion"/>
  </si>
  <si>
    <t>馬鈴薯燉肉</t>
    <phoneticPr fontId="4" type="noConversion"/>
  </si>
  <si>
    <t>茄汁肉醬</t>
    <phoneticPr fontId="4" type="noConversion"/>
  </si>
  <si>
    <t>青菜</t>
    <phoneticPr fontId="4" type="noConversion"/>
  </si>
  <si>
    <t>黃瓜肉絲湯</t>
    <phoneticPr fontId="3" type="noConversion"/>
  </si>
  <si>
    <t>玉米筍炒蛋</t>
    <phoneticPr fontId="3" type="noConversion"/>
  </si>
  <si>
    <t>彩椒毛豆</t>
    <phoneticPr fontId="4" type="noConversion"/>
  </si>
  <si>
    <t>綠豆粉圓湯</t>
    <phoneticPr fontId="3" type="noConversion"/>
  </si>
  <si>
    <t>一</t>
    <phoneticPr fontId="3" type="noConversion"/>
  </si>
  <si>
    <t>花瓜燒雞</t>
    <phoneticPr fontId="3" type="noConversion"/>
  </si>
  <si>
    <t>客家小炒</t>
    <phoneticPr fontId="3" type="noConversion"/>
  </si>
  <si>
    <t>蕃茄蛋花湯</t>
    <phoneticPr fontId="4" type="noConversion"/>
  </si>
  <si>
    <t>二</t>
    <phoneticPr fontId="3" type="noConversion"/>
  </si>
  <si>
    <t>黑胡椒豬柳</t>
    <phoneticPr fontId="3" type="noConversion"/>
  </si>
  <si>
    <t>起司培根洋芋</t>
    <phoneticPr fontId="3" type="noConversion"/>
  </si>
  <si>
    <t>四神湯</t>
    <phoneticPr fontId="3" type="noConversion"/>
  </si>
  <si>
    <t>三</t>
    <phoneticPr fontId="3" type="noConversion"/>
  </si>
  <si>
    <t>廣東粥</t>
    <phoneticPr fontId="3" type="noConversion"/>
  </si>
  <si>
    <t>滷蛋豆干</t>
    <phoneticPr fontId="3" type="noConversion"/>
  </si>
  <si>
    <t>蒸燒賣*2</t>
    <phoneticPr fontId="3" type="noConversion"/>
  </si>
  <si>
    <t>四</t>
    <phoneticPr fontId="3" type="noConversion"/>
  </si>
  <si>
    <t>油腐肉燥</t>
    <phoneticPr fontId="3" type="noConversion"/>
  </si>
  <si>
    <t>香菇蒸蛋</t>
    <phoneticPr fontId="4" type="noConversion"/>
  </si>
  <si>
    <t>鳳梨苦瓜雞湯</t>
    <phoneticPr fontId="3" type="noConversion"/>
  </si>
  <si>
    <t>水果</t>
    <phoneticPr fontId="3" type="noConversion"/>
  </si>
  <si>
    <t>備註:因菜單需於前一個月開立再交由午餐會議審查後供應，若當月菜單有異動原因如下:</t>
    <phoneticPr fontId="4" type="noConversion"/>
  </si>
  <si>
    <t>1.菜價是浮動的，若當週菜價上漲幅度過高，則菜單會適度調整。</t>
    <phoneticPr fontId="4" type="noConversion"/>
  </si>
  <si>
    <t>2.當週市場供應量不足時。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</si>
</sst>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"/>
    <numFmt numFmtId="177" formatCode="0_);\(0\)"/>
    <numFmt numFmtId="178" formatCode="m/d;@"/>
  </numFmts>
  <fonts count="4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4"/>
      <color rgb="FFFF0000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  <charset val="136"/>
    </font>
    <font>
      <sz val="20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2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sz val="16"/>
      <color indexed="8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22"/>
      <color theme="1"/>
      <name val="新細明體"/>
      <family val="1"/>
      <charset val="136"/>
      <scheme val="minor"/>
    </font>
    <font>
      <sz val="20"/>
      <color rgb="FFFF0000"/>
      <name val="標楷體"/>
      <family val="4"/>
      <charset val="136"/>
    </font>
    <font>
      <sz val="12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標楷體"/>
      <family val="4"/>
      <charset val="136"/>
    </font>
    <font>
      <sz val="12"/>
      <color theme="1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BFDE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21" fillId="0" borderId="0">
      <alignment vertical="top"/>
    </xf>
    <xf numFmtId="0" fontId="7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>
      <alignment vertical="top"/>
    </xf>
    <xf numFmtId="0" fontId="22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1" xfId="0" applyFont="1" applyBorder="1" applyAlignment="1">
      <alignment vertical="center" textRotation="255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1" fillId="0" borderId="1" xfId="0" applyFont="1" applyBorder="1">
      <alignment vertical="center"/>
    </xf>
    <xf numFmtId="0" fontId="7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 textRotation="255"/>
    </xf>
    <xf numFmtId="0" fontId="12" fillId="0" borderId="1" xfId="0" applyFont="1" applyBorder="1" applyAlignment="1">
      <alignment vertical="center"/>
    </xf>
    <xf numFmtId="0" fontId="14" fillId="0" borderId="0" xfId="0" applyFont="1">
      <alignment vertical="center"/>
    </xf>
    <xf numFmtId="0" fontId="13" fillId="0" borderId="1" xfId="0" applyFont="1" applyFill="1" applyBorder="1" applyAlignment="1">
      <alignment vertical="center" textRotation="255"/>
    </xf>
    <xf numFmtId="0" fontId="12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7" fillId="0" borderId="0" xfId="0" applyNumberFormat="1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vertical="center" textRotation="255"/>
    </xf>
    <xf numFmtId="0" fontId="19" fillId="0" borderId="0" xfId="0" applyFont="1" applyBorder="1" applyAlignment="1">
      <alignment vertical="center" textRotation="255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24" fillId="0" borderId="1" xfId="42" applyNumberFormat="1" applyFont="1" applyFill="1" applyBorder="1" applyAlignment="1">
      <alignment horizontal="center" vertical="center"/>
    </xf>
    <xf numFmtId="178" fontId="25" fillId="0" borderId="1" xfId="42" applyNumberFormat="1" applyFont="1" applyFill="1" applyBorder="1" applyAlignment="1">
      <alignment horizontal="center" vertical="center"/>
    </xf>
    <xf numFmtId="0" fontId="25" fillId="0" borderId="1" xfId="33" applyFont="1" applyFill="1" applyBorder="1" applyAlignment="1">
      <alignment vertical="top"/>
    </xf>
    <xf numFmtId="0" fontId="25" fillId="0" borderId="1" xfId="33" applyFont="1" applyFill="1" applyBorder="1" applyAlignment="1">
      <alignment vertical="center"/>
    </xf>
    <xf numFmtId="0" fontId="25" fillId="0" borderId="1" xfId="9" applyFont="1" applyFill="1" applyBorder="1" applyAlignment="1">
      <alignment vertical="center"/>
    </xf>
    <xf numFmtId="0" fontId="25" fillId="0" borderId="6" xfId="9" applyFont="1" applyFill="1" applyBorder="1" applyAlignment="1">
      <alignment vertical="center"/>
    </xf>
    <xf numFmtId="0" fontId="25" fillId="0" borderId="1" xfId="9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0" fontId="0" fillId="0" borderId="0" xfId="0">
      <alignment vertical="center"/>
    </xf>
    <xf numFmtId="0" fontId="11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3" borderId="1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11" fillId="5" borderId="1" xfId="0" applyFont="1" applyFill="1" applyBorder="1">
      <alignment vertical="center"/>
    </xf>
    <xf numFmtId="0" fontId="11" fillId="6" borderId="1" xfId="0" applyFont="1" applyFill="1" applyBorder="1">
      <alignment vertical="center"/>
    </xf>
    <xf numFmtId="0" fontId="11" fillId="6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>
      <alignment vertical="center"/>
    </xf>
    <xf numFmtId="0" fontId="31" fillId="0" borderId="1" xfId="4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2" fillId="0" borderId="0" xfId="0" applyFont="1" applyFill="1">
      <alignment vertical="center"/>
    </xf>
    <xf numFmtId="178" fontId="24" fillId="0" borderId="1" xfId="42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1" xfId="33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/>
    </xf>
    <xf numFmtId="178" fontId="24" fillId="7" borderId="1" xfId="42" applyNumberFormat="1" applyFont="1" applyFill="1" applyBorder="1" applyAlignment="1">
      <alignment horizontal="center" vertical="center"/>
    </xf>
    <xf numFmtId="178" fontId="25" fillId="7" borderId="1" xfId="42" applyNumberFormat="1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" xfId="33" applyFont="1" applyFill="1" applyBorder="1" applyAlignment="1">
      <alignment horizontal="center" vertical="top"/>
    </xf>
    <xf numFmtId="0" fontId="25" fillId="7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9" applyFont="1" applyFill="1" applyBorder="1" applyAlignment="1">
      <alignment horizontal="center" vertical="center"/>
    </xf>
    <xf numFmtId="0" fontId="24" fillId="0" borderId="0" xfId="9" applyFont="1" applyFill="1" applyAlignment="1">
      <alignment horizontal="center" vertical="center"/>
    </xf>
    <xf numFmtId="0" fontId="25" fillId="0" borderId="1" xfId="33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horizontal="right" vertical="center"/>
    </xf>
    <xf numFmtId="0" fontId="0" fillId="0" borderId="6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37" fillId="0" borderId="0" xfId="33" applyFont="1" applyFill="1" applyAlignment="1">
      <alignment horizontal="center" vertical="center"/>
    </xf>
    <xf numFmtId="0" fontId="25" fillId="0" borderId="1" xfId="18" applyFont="1" applyFill="1" applyBorder="1" applyAlignment="1">
      <alignment horizontal="center" vertical="center"/>
    </xf>
    <xf numFmtId="0" fontId="38" fillId="0" borderId="0" xfId="33" applyFont="1" applyFill="1" applyAlignment="1">
      <alignment horizontal="center" vertical="center"/>
    </xf>
    <xf numFmtId="178" fontId="25" fillId="0" borderId="1" xfId="18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9" fillId="0" borderId="1" xfId="9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178" fontId="34" fillId="8" borderId="1" xfId="18" applyNumberFormat="1" applyFont="1" applyFill="1" applyBorder="1" applyAlignment="1">
      <alignment horizontal="center" vertical="center"/>
    </xf>
    <xf numFmtId="0" fontId="34" fillId="8" borderId="1" xfId="18" applyFont="1" applyFill="1" applyBorder="1" applyAlignment="1">
      <alignment horizontal="center" vertical="center"/>
    </xf>
    <xf numFmtId="0" fontId="34" fillId="8" borderId="1" xfId="33" applyFont="1" applyFill="1" applyBorder="1" applyAlignment="1">
      <alignment horizontal="center" vertical="center"/>
    </xf>
    <xf numFmtId="0" fontId="25" fillId="8" borderId="1" xfId="5" applyFont="1" applyFill="1" applyBorder="1" applyAlignment="1">
      <alignment horizontal="center" vertical="center"/>
    </xf>
    <xf numFmtId="0" fontId="39" fillId="0" borderId="0" xfId="33" applyFont="1" applyFill="1" applyAlignment="1">
      <alignment horizontal="center" vertical="center"/>
    </xf>
    <xf numFmtId="0" fontId="25" fillId="0" borderId="1" xfId="33" applyFont="1" applyFill="1" applyBorder="1" applyAlignment="1">
      <alignment horizontal="center" vertical="center" wrapText="1"/>
    </xf>
    <xf numFmtId="0" fontId="19" fillId="0" borderId="1" xfId="33" applyFont="1" applyFill="1" applyBorder="1" applyAlignment="1">
      <alignment horizontal="center" vertical="center"/>
    </xf>
    <xf numFmtId="0" fontId="25" fillId="0" borderId="1" xfId="9" applyFont="1" applyFill="1" applyBorder="1" applyAlignment="1">
      <alignment horizontal="center" vertical="center" wrapText="1"/>
    </xf>
    <xf numFmtId="0" fontId="39" fillId="8" borderId="1" xfId="33" applyFont="1" applyFill="1" applyBorder="1" applyAlignment="1">
      <alignment horizontal="center" vertical="center"/>
    </xf>
    <xf numFmtId="0" fontId="34" fillId="0" borderId="1" xfId="33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center" vertical="top"/>
    </xf>
    <xf numFmtId="3" fontId="37" fillId="0" borderId="0" xfId="33" applyNumberFormat="1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1" fillId="6" borderId="1" xfId="0" applyFont="1" applyFill="1" applyBorder="1">
      <alignment vertical="center"/>
    </xf>
    <xf numFmtId="0" fontId="23" fillId="0" borderId="7" xfId="9" applyFont="1" applyFill="1" applyBorder="1" applyAlignment="1">
      <alignment horizontal="center" vertical="center"/>
    </xf>
    <xf numFmtId="0" fontId="25" fillId="0" borderId="2" xfId="33" applyFont="1" applyFill="1" applyBorder="1" applyAlignment="1">
      <alignment horizontal="center" vertical="top"/>
    </xf>
    <xf numFmtId="0" fontId="25" fillId="0" borderId="3" xfId="33" applyFont="1" applyFill="1" applyBorder="1" applyAlignment="1">
      <alignment horizontal="center" vertical="top"/>
    </xf>
    <xf numFmtId="0" fontId="25" fillId="0" borderId="4" xfId="33" applyFont="1" applyFill="1" applyBorder="1" applyAlignment="1">
      <alignment horizontal="center" vertical="top"/>
    </xf>
    <xf numFmtId="0" fontId="30" fillId="0" borderId="7" xfId="9" applyFont="1" applyFill="1" applyBorder="1" applyAlignment="1">
      <alignment horizontal="center" vertical="center"/>
    </xf>
    <xf numFmtId="0" fontId="36" fillId="0" borderId="0" xfId="33" applyFont="1" applyFill="1" applyBorder="1" applyAlignment="1">
      <alignment horizontal="center" vertical="center"/>
    </xf>
    <xf numFmtId="0" fontId="25" fillId="0" borderId="10" xfId="33" applyFont="1" applyFill="1" applyBorder="1" applyAlignment="1">
      <alignment horizontal="center" vertical="center"/>
    </xf>
    <xf numFmtId="0" fontId="25" fillId="0" borderId="5" xfId="33" applyFont="1" applyFill="1" applyBorder="1" applyAlignment="1">
      <alignment horizontal="center" vertical="center"/>
    </xf>
    <xf numFmtId="0" fontId="25" fillId="0" borderId="11" xfId="33" applyFont="1" applyFill="1" applyBorder="1" applyAlignment="1">
      <alignment horizontal="center" vertical="center"/>
    </xf>
    <xf numFmtId="0" fontId="25" fillId="0" borderId="12" xfId="33" applyFont="1" applyFill="1" applyBorder="1" applyAlignment="1">
      <alignment horizontal="center" vertical="center"/>
    </xf>
    <xf numFmtId="0" fontId="25" fillId="0" borderId="7" xfId="33" applyFont="1" applyFill="1" applyBorder="1" applyAlignment="1">
      <alignment horizontal="center" vertical="center"/>
    </xf>
    <xf numFmtId="0" fontId="25" fillId="0" borderId="13" xfId="33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textRotation="255"/>
    </xf>
    <xf numFmtId="0" fontId="28" fillId="6" borderId="1" xfId="0" applyFont="1" applyFill="1" applyBorder="1" applyAlignment="1">
      <alignment vertical="center" textRotation="255"/>
    </xf>
    <xf numFmtId="0" fontId="11" fillId="5" borderId="1" xfId="0" applyFont="1" applyFill="1" applyBorder="1" applyAlignment="1">
      <alignment vertical="center" textRotation="255"/>
    </xf>
    <xf numFmtId="0" fontId="11" fillId="0" borderId="1" xfId="0" applyFont="1" applyFill="1" applyBorder="1" applyAlignment="1">
      <alignment vertical="center" textRotation="255"/>
    </xf>
    <xf numFmtId="0" fontId="10" fillId="0" borderId="1" xfId="0" applyFont="1" applyBorder="1" applyAlignment="1">
      <alignment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vertical="center" textRotation="255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left" vertical="center"/>
    </xf>
    <xf numFmtId="177" fontId="7" fillId="0" borderId="4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0" fillId="0" borderId="6" xfId="0" applyFont="1" applyBorder="1" applyAlignment="1">
      <alignment vertical="center" textRotation="255"/>
    </xf>
    <xf numFmtId="177" fontId="7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0" fillId="0" borderId="8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35" fillId="0" borderId="1" xfId="0" applyFont="1" applyFill="1" applyBorder="1" applyAlignment="1">
      <alignment vertical="center" textRotation="255"/>
    </xf>
  </cellXfs>
  <cellStyles count="45">
    <cellStyle name="Excel Built-in Normal" xfId="2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一般" xfId="0" builtinId="0"/>
    <cellStyle name="一般 10" xfId="5" xr:uid="{00000000-0005-0000-0000-000004000000}"/>
    <cellStyle name="一般 100" xfId="6" xr:uid="{00000000-0005-0000-0000-000005000000}"/>
    <cellStyle name="一般 100 2 2 2" xfId="7" xr:uid="{00000000-0005-0000-0000-000006000000}"/>
    <cellStyle name="一般 108" xfId="8" xr:uid="{00000000-0005-0000-0000-000007000000}"/>
    <cellStyle name="一般 11" xfId="9" xr:uid="{00000000-0005-0000-0000-000008000000}"/>
    <cellStyle name="一般 12" xfId="10" xr:uid="{00000000-0005-0000-0000-000009000000}"/>
    <cellStyle name="一般 134" xfId="11" xr:uid="{00000000-0005-0000-0000-00000A000000}"/>
    <cellStyle name="一般 14" xfId="12" xr:uid="{00000000-0005-0000-0000-00000B000000}"/>
    <cellStyle name="一般 141 12" xfId="1" xr:uid="{00000000-0005-0000-0000-00000C000000}"/>
    <cellStyle name="一般 159" xfId="13" xr:uid="{00000000-0005-0000-0000-00000D000000}"/>
    <cellStyle name="一般 16" xfId="14" xr:uid="{00000000-0005-0000-0000-00000E000000}"/>
    <cellStyle name="一般 17" xfId="15" xr:uid="{00000000-0005-0000-0000-00000F000000}"/>
    <cellStyle name="一般 19" xfId="16" xr:uid="{00000000-0005-0000-0000-000010000000}"/>
    <cellStyle name="一般 194" xfId="17" xr:uid="{00000000-0005-0000-0000-000011000000}"/>
    <cellStyle name="一般 2" xfId="18" xr:uid="{00000000-0005-0000-0000-000012000000}"/>
    <cellStyle name="一般 2 2" xfId="19" xr:uid="{00000000-0005-0000-0000-000013000000}"/>
    <cellStyle name="一般 2 3" xfId="20" xr:uid="{00000000-0005-0000-0000-000014000000}"/>
    <cellStyle name="一般 206" xfId="21" xr:uid="{00000000-0005-0000-0000-000015000000}"/>
    <cellStyle name="一般 21" xfId="22" xr:uid="{00000000-0005-0000-0000-000016000000}"/>
    <cellStyle name="一般 217" xfId="23" xr:uid="{00000000-0005-0000-0000-000017000000}"/>
    <cellStyle name="一般 22" xfId="24" xr:uid="{00000000-0005-0000-0000-000018000000}"/>
    <cellStyle name="一般 25" xfId="25" xr:uid="{00000000-0005-0000-0000-000019000000}"/>
    <cellStyle name="一般 25 6" xfId="26" xr:uid="{00000000-0005-0000-0000-00001A000000}"/>
    <cellStyle name="一般 26" xfId="27" xr:uid="{00000000-0005-0000-0000-00001B000000}"/>
    <cellStyle name="一般 28" xfId="28" xr:uid="{00000000-0005-0000-0000-00001C000000}"/>
    <cellStyle name="一般 3" xfId="29" xr:uid="{00000000-0005-0000-0000-00001D000000}"/>
    <cellStyle name="一般 4" xfId="30" xr:uid="{00000000-0005-0000-0000-00001E000000}"/>
    <cellStyle name="一般 43_新坡102下第五周菜單1030227" xfId="31" xr:uid="{00000000-0005-0000-0000-00001F000000}"/>
    <cellStyle name="一般 45" xfId="32" xr:uid="{00000000-0005-0000-0000-000020000000}"/>
    <cellStyle name="一般 5" xfId="33" xr:uid="{00000000-0005-0000-0000-000021000000}"/>
    <cellStyle name="一般 56" xfId="34" xr:uid="{00000000-0005-0000-0000-000022000000}"/>
    <cellStyle name="一般 6" xfId="35" xr:uid="{00000000-0005-0000-0000-000023000000}"/>
    <cellStyle name="一般 62 2" xfId="36" xr:uid="{00000000-0005-0000-0000-000024000000}"/>
    <cellStyle name="一般 62_新坡102下第五周菜單1030227" xfId="37" xr:uid="{00000000-0005-0000-0000-000025000000}"/>
    <cellStyle name="一般 63" xfId="38" xr:uid="{00000000-0005-0000-0000-000026000000}"/>
    <cellStyle name="一般 69" xfId="39" xr:uid="{00000000-0005-0000-0000-000027000000}"/>
    <cellStyle name="一般 7" xfId="40" xr:uid="{00000000-0005-0000-0000-000028000000}"/>
    <cellStyle name="一般 71" xfId="41" xr:uid="{00000000-0005-0000-0000-000029000000}"/>
    <cellStyle name="一般 8" xfId="42" xr:uid="{00000000-0005-0000-0000-00002A000000}"/>
    <cellStyle name="一般 83_新坡102下第五周菜單1030227" xfId="43" xr:uid="{00000000-0005-0000-0000-00002B000000}"/>
    <cellStyle name="一般 9" xfId="44" xr:uid="{00000000-0005-0000-0000-00002C000000}"/>
  </cellStyles>
  <dxfs count="0"/>
  <tableStyles count="0" defaultTableStyle="TableStyleMedium9" defaultPivotStyle="PivotStyleLight16"/>
  <colors>
    <mruColors>
      <color rgb="FFC9F1FF"/>
      <color rgb="FFCBFDE0"/>
      <color rgb="FFFFCCFF"/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zoomScale="75" zoomScaleNormal="75" workbookViewId="0">
      <selection activeCell="F7" sqref="F7"/>
    </sheetView>
  </sheetViews>
  <sheetFormatPr defaultColWidth="9" defaultRowHeight="26.25" customHeight="1"/>
  <cols>
    <col min="1" max="2" width="9" style="40"/>
    <col min="3" max="3" width="11.44140625" style="40" customWidth="1"/>
    <col min="4" max="4" width="16.77734375" style="40" customWidth="1"/>
    <col min="5" max="5" width="17.88671875" style="40" customWidth="1"/>
    <col min="6" max="6" width="13" style="40" customWidth="1"/>
    <col min="7" max="7" width="15" style="40" customWidth="1"/>
    <col min="8" max="16384" width="9" style="40"/>
  </cols>
  <sheetData>
    <row r="1" spans="1:8" ht="28.2">
      <c r="A1" s="153" t="s">
        <v>49</v>
      </c>
      <c r="B1" s="153"/>
      <c r="C1" s="153"/>
      <c r="D1" s="153"/>
      <c r="E1" s="153"/>
      <c r="F1" s="153"/>
      <c r="G1" s="153"/>
      <c r="H1" s="153"/>
    </row>
    <row r="2" spans="1:8" ht="27" customHeight="1">
      <c r="A2" s="41" t="s">
        <v>71</v>
      </c>
      <c r="B2" s="42" t="s">
        <v>50</v>
      </c>
      <c r="C2" s="43" t="s">
        <v>12</v>
      </c>
      <c r="D2" s="43" t="s">
        <v>51</v>
      </c>
      <c r="E2" s="43" t="s">
        <v>185</v>
      </c>
      <c r="F2" s="43" t="s">
        <v>52</v>
      </c>
      <c r="G2" s="43" t="s">
        <v>53</v>
      </c>
      <c r="H2" s="43" t="s">
        <v>43</v>
      </c>
    </row>
    <row r="3" spans="1:8" ht="27" customHeight="1">
      <c r="A3" s="41" t="s">
        <v>188</v>
      </c>
      <c r="B3" s="42" t="s">
        <v>54</v>
      </c>
      <c r="C3" s="43"/>
      <c r="D3" s="44" t="s">
        <v>55</v>
      </c>
      <c r="E3" s="43" t="s">
        <v>56</v>
      </c>
      <c r="F3" s="44"/>
      <c r="G3" s="43" t="s">
        <v>57</v>
      </c>
      <c r="H3" s="43" t="s">
        <v>58</v>
      </c>
    </row>
    <row r="4" spans="1:8" ht="27" customHeight="1">
      <c r="A4" s="41" t="s">
        <v>189</v>
      </c>
      <c r="B4" s="42" t="s">
        <v>59</v>
      </c>
      <c r="C4" s="43" t="s">
        <v>12</v>
      </c>
      <c r="D4" s="45" t="s">
        <v>60</v>
      </c>
      <c r="E4" s="46" t="s">
        <v>61</v>
      </c>
      <c r="F4" s="43" t="s">
        <v>52</v>
      </c>
      <c r="G4" s="45" t="s">
        <v>62</v>
      </c>
      <c r="H4" s="43" t="s">
        <v>43</v>
      </c>
    </row>
    <row r="5" spans="1:8" ht="27" customHeight="1">
      <c r="A5" s="41" t="s">
        <v>190</v>
      </c>
      <c r="B5" s="42" t="s">
        <v>63</v>
      </c>
      <c r="C5" s="154" t="s">
        <v>191</v>
      </c>
      <c r="D5" s="155"/>
      <c r="E5" s="155"/>
      <c r="F5" s="155"/>
      <c r="G5" s="156"/>
      <c r="H5" s="44"/>
    </row>
  </sheetData>
  <mergeCells count="2">
    <mergeCell ref="A1:H1"/>
    <mergeCell ref="C5:G5"/>
  </mergeCells>
  <phoneticPr fontId="3" type="noConversion"/>
  <pageMargins left="0.27559055118110237" right="0.15748031496062992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3"/>
  <sheetViews>
    <sheetView zoomScale="75" zoomScaleNormal="75" workbookViewId="0">
      <selection activeCell="L26" sqref="L26:P28"/>
    </sheetView>
  </sheetViews>
  <sheetFormatPr defaultColWidth="8.88671875" defaultRowHeight="16.2"/>
  <cols>
    <col min="1" max="1" width="4.88671875" style="53" customWidth="1"/>
    <col min="2" max="2" width="5.33203125" style="53" customWidth="1"/>
    <col min="3" max="3" width="11.6640625" style="53" customWidth="1"/>
    <col min="4" max="4" width="6.88671875" style="53" customWidth="1"/>
    <col min="5" max="5" width="6.44140625" style="53" customWidth="1"/>
    <col min="6" max="6" width="6.33203125" style="53" customWidth="1"/>
    <col min="7" max="7" width="4.88671875" style="53" customWidth="1"/>
    <col min="8" max="8" width="13" style="53" customWidth="1"/>
    <col min="9" max="9" width="6.88671875" style="53" customWidth="1"/>
    <col min="10" max="10" width="5.77734375" style="53" customWidth="1"/>
    <col min="11" max="11" width="5.88671875" style="53" customWidth="1"/>
    <col min="12" max="12" width="5" style="53" customWidth="1"/>
    <col min="13" max="13" width="12" style="53" customWidth="1"/>
    <col min="14" max="14" width="7" style="53" customWidth="1"/>
    <col min="15" max="15" width="6.33203125" style="53" customWidth="1"/>
    <col min="16" max="16" width="6.77734375" style="53" customWidth="1"/>
    <col min="17" max="17" width="5.33203125" style="53" customWidth="1"/>
    <col min="18" max="18" width="13" style="53" customWidth="1"/>
    <col min="19" max="19" width="6.77734375" style="53" customWidth="1"/>
    <col min="20" max="20" width="6.109375" style="53" customWidth="1"/>
    <col min="21" max="21" width="6.44140625" style="53" customWidth="1"/>
    <col min="22" max="22" width="5.44140625" style="53" customWidth="1"/>
    <col min="23" max="23" width="13.109375" style="53" customWidth="1"/>
    <col min="24" max="24" width="7.21875" style="53" customWidth="1"/>
    <col min="25" max="25" width="6.44140625" style="53" customWidth="1"/>
    <col min="26" max="26" width="6.6640625" style="53" customWidth="1"/>
    <col min="27" max="16384" width="8.88671875" style="53"/>
  </cols>
  <sheetData>
    <row r="1" spans="1:29" ht="36.75" customHeight="1">
      <c r="A1" s="205" t="s">
        <v>473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9" ht="19.2" customHeight="1">
      <c r="A2" s="1" t="s">
        <v>0</v>
      </c>
      <c r="B2" s="206">
        <v>43920</v>
      </c>
      <c r="C2" s="206"/>
      <c r="D2" s="189" t="s">
        <v>1</v>
      </c>
      <c r="E2" s="189"/>
      <c r="F2" s="189"/>
      <c r="G2" s="206">
        <f>B2+1</f>
        <v>43921</v>
      </c>
      <c r="H2" s="206"/>
      <c r="I2" s="189" t="s">
        <v>2</v>
      </c>
      <c r="J2" s="189"/>
      <c r="K2" s="189"/>
      <c r="L2" s="206">
        <f>G2+1</f>
        <v>43922</v>
      </c>
      <c r="M2" s="206"/>
      <c r="N2" s="183" t="s">
        <v>3</v>
      </c>
      <c r="O2" s="207"/>
      <c r="P2" s="184"/>
      <c r="Q2" s="206">
        <f>L2+1</f>
        <v>43923</v>
      </c>
      <c r="R2" s="206"/>
      <c r="S2" s="189" t="s">
        <v>4</v>
      </c>
      <c r="T2" s="189"/>
      <c r="U2" s="189"/>
      <c r="V2" s="206">
        <f>Q2+1</f>
        <v>43924</v>
      </c>
      <c r="W2" s="206"/>
      <c r="X2" s="183" t="s">
        <v>5</v>
      </c>
      <c r="Y2" s="207"/>
      <c r="Z2" s="184"/>
    </row>
    <row r="3" spans="1:29" s="6" customFormat="1" ht="19.2" customHeight="1">
      <c r="A3" s="2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4" t="s">
        <v>7</v>
      </c>
      <c r="S3" s="3" t="s">
        <v>8</v>
      </c>
      <c r="T3" s="3" t="s">
        <v>9</v>
      </c>
      <c r="U3" s="3" t="s">
        <v>10</v>
      </c>
      <c r="V3" s="3" t="s">
        <v>6</v>
      </c>
      <c r="W3" s="3" t="s">
        <v>7</v>
      </c>
      <c r="X3" s="3" t="s">
        <v>8</v>
      </c>
      <c r="Y3" s="5" t="s">
        <v>9</v>
      </c>
      <c r="Z3" s="5" t="s">
        <v>10</v>
      </c>
    </row>
    <row r="4" spans="1:29" s="10" customFormat="1" ht="19.2" customHeight="1">
      <c r="A4" s="7" t="s">
        <v>11</v>
      </c>
      <c r="B4" s="8" t="s">
        <v>12</v>
      </c>
      <c r="C4" s="8"/>
      <c r="D4" s="9"/>
      <c r="E4" s="8"/>
      <c r="F4" s="8"/>
      <c r="G4" s="8" t="s">
        <v>12</v>
      </c>
      <c r="H4" s="8"/>
      <c r="I4" s="9"/>
      <c r="J4" s="8"/>
      <c r="K4" s="8"/>
      <c r="L4" s="8"/>
      <c r="M4" s="8"/>
      <c r="N4" s="9"/>
      <c r="O4" s="8"/>
      <c r="P4" s="8"/>
      <c r="Q4" s="8"/>
      <c r="R4" s="8"/>
      <c r="S4" s="9"/>
      <c r="T4" s="8"/>
      <c r="U4" s="8"/>
      <c r="V4" s="8"/>
      <c r="W4" s="8"/>
      <c r="X4" s="9"/>
      <c r="Y4" s="8"/>
      <c r="Z4" s="8"/>
      <c r="AA4" s="101"/>
      <c r="AB4" s="101"/>
      <c r="AC4" s="101"/>
    </row>
    <row r="5" spans="1:29" s="12" customFormat="1" ht="19.2" customHeight="1">
      <c r="A5" s="171" t="s">
        <v>14</v>
      </c>
      <c r="B5" s="167" t="s">
        <v>449</v>
      </c>
      <c r="C5" s="11" t="s">
        <v>338</v>
      </c>
      <c r="D5" s="9" t="s">
        <v>36</v>
      </c>
      <c r="E5" s="11">
        <v>115</v>
      </c>
      <c r="F5" s="11">
        <v>690</v>
      </c>
      <c r="G5" s="167" t="s">
        <v>450</v>
      </c>
      <c r="H5" s="11" t="s">
        <v>277</v>
      </c>
      <c r="I5" s="9" t="s">
        <v>77</v>
      </c>
      <c r="J5" s="11">
        <v>130</v>
      </c>
      <c r="K5" s="11">
        <v>39</v>
      </c>
      <c r="L5" s="167" t="s">
        <v>451</v>
      </c>
      <c r="M5" s="11" t="s">
        <v>452</v>
      </c>
      <c r="N5" s="9" t="s">
        <v>16</v>
      </c>
      <c r="O5" s="11">
        <v>120</v>
      </c>
      <c r="P5" s="11">
        <v>120</v>
      </c>
      <c r="Q5" s="222" t="s">
        <v>474</v>
      </c>
      <c r="R5" s="52"/>
      <c r="S5" s="54"/>
      <c r="T5" s="52"/>
      <c r="U5" s="52"/>
      <c r="V5" s="222" t="s">
        <v>474</v>
      </c>
      <c r="W5" s="52"/>
      <c r="X5" s="54"/>
      <c r="Y5" s="52"/>
      <c r="Z5" s="52"/>
      <c r="AA5" s="100"/>
      <c r="AB5" s="100"/>
      <c r="AC5" s="100"/>
    </row>
    <row r="6" spans="1:29" s="12" customFormat="1" ht="19.2" customHeight="1">
      <c r="A6" s="167"/>
      <c r="B6" s="167"/>
      <c r="C6" s="11" t="s">
        <v>35</v>
      </c>
      <c r="D6" s="9" t="s">
        <v>77</v>
      </c>
      <c r="E6" s="11">
        <v>170</v>
      </c>
      <c r="F6" s="11">
        <v>51</v>
      </c>
      <c r="G6" s="167"/>
      <c r="H6" s="11" t="s">
        <v>81</v>
      </c>
      <c r="I6" s="9" t="s">
        <v>118</v>
      </c>
      <c r="J6" s="11">
        <v>43</v>
      </c>
      <c r="K6" s="11">
        <v>344</v>
      </c>
      <c r="L6" s="167"/>
      <c r="M6" s="11" t="s">
        <v>74</v>
      </c>
      <c r="N6" s="9" t="s">
        <v>16</v>
      </c>
      <c r="O6" s="11">
        <v>63</v>
      </c>
      <c r="P6" s="11">
        <v>63</v>
      </c>
      <c r="Q6" s="222"/>
      <c r="R6" s="52"/>
      <c r="S6" s="54"/>
      <c r="T6" s="52"/>
      <c r="U6" s="52"/>
      <c r="V6" s="222"/>
      <c r="W6" s="52"/>
      <c r="X6" s="54"/>
      <c r="Y6" s="52"/>
      <c r="Z6" s="52"/>
      <c r="AA6" s="100"/>
      <c r="AB6" s="100"/>
      <c r="AC6" s="100"/>
    </row>
    <row r="7" spans="1:29" s="12" customFormat="1" ht="19.2" customHeight="1">
      <c r="A7" s="167"/>
      <c r="B7" s="167"/>
      <c r="C7" s="66" t="s">
        <v>126</v>
      </c>
      <c r="D7" s="67" t="s">
        <v>79</v>
      </c>
      <c r="E7" s="66">
        <v>105</v>
      </c>
      <c r="F7" s="66">
        <v>1785</v>
      </c>
      <c r="G7" s="167"/>
      <c r="H7" s="66" t="s">
        <v>23</v>
      </c>
      <c r="I7" s="67" t="s">
        <v>30</v>
      </c>
      <c r="J7" s="66">
        <v>155</v>
      </c>
      <c r="K7" s="66">
        <v>1550</v>
      </c>
      <c r="L7" s="167"/>
      <c r="M7" s="11" t="s">
        <v>453</v>
      </c>
      <c r="N7" s="9" t="s">
        <v>28</v>
      </c>
      <c r="O7" s="11">
        <v>415</v>
      </c>
      <c r="P7" s="11">
        <v>2075</v>
      </c>
      <c r="Q7" s="222"/>
      <c r="R7" s="52"/>
      <c r="S7" s="54"/>
      <c r="T7" s="52"/>
      <c r="U7" s="52"/>
      <c r="V7" s="222"/>
      <c r="W7" s="52"/>
      <c r="X7" s="54"/>
      <c r="Y7" s="52"/>
      <c r="Z7" s="52"/>
      <c r="AA7" s="100"/>
      <c r="AB7" s="100"/>
      <c r="AC7" s="100"/>
    </row>
    <row r="8" spans="1:29" s="12" customFormat="1" ht="19.2" customHeight="1">
      <c r="A8" s="167"/>
      <c r="B8" s="167"/>
      <c r="C8" s="13" t="s">
        <v>86</v>
      </c>
      <c r="D8" s="14" t="s">
        <v>77</v>
      </c>
      <c r="E8" s="13">
        <v>76</v>
      </c>
      <c r="F8" s="13">
        <v>23</v>
      </c>
      <c r="G8" s="167"/>
      <c r="H8" s="66" t="s">
        <v>26</v>
      </c>
      <c r="I8" s="67" t="s">
        <v>95</v>
      </c>
      <c r="J8" s="66">
        <v>137</v>
      </c>
      <c r="K8" s="66">
        <v>548</v>
      </c>
      <c r="L8" s="167"/>
      <c r="M8" s="11" t="s">
        <v>32</v>
      </c>
      <c r="N8" s="9" t="s">
        <v>36</v>
      </c>
      <c r="O8" s="11">
        <v>70</v>
      </c>
      <c r="P8" s="11">
        <v>420</v>
      </c>
      <c r="Q8" s="222"/>
      <c r="R8" s="52"/>
      <c r="S8" s="54"/>
      <c r="T8" s="52"/>
      <c r="U8" s="52"/>
      <c r="V8" s="222"/>
      <c r="W8" s="52"/>
      <c r="X8" s="54"/>
      <c r="Y8" s="52"/>
      <c r="Z8" s="52"/>
      <c r="AA8" s="100"/>
      <c r="AB8" s="100"/>
      <c r="AC8" s="100"/>
    </row>
    <row r="9" spans="1:29" s="12" customFormat="1" ht="19.2" customHeight="1">
      <c r="A9" s="167"/>
      <c r="B9" s="167"/>
      <c r="C9" s="11"/>
      <c r="D9" s="9"/>
      <c r="E9" s="11"/>
      <c r="F9" s="11"/>
      <c r="G9" s="167"/>
      <c r="H9" s="13" t="s">
        <v>454</v>
      </c>
      <c r="I9" s="14" t="s">
        <v>98</v>
      </c>
      <c r="J9" s="13">
        <v>5.5</v>
      </c>
      <c r="K9" s="13">
        <v>22</v>
      </c>
      <c r="L9" s="167"/>
      <c r="M9" s="11" t="s">
        <v>33</v>
      </c>
      <c r="N9" s="9" t="s">
        <v>135</v>
      </c>
      <c r="O9" s="11">
        <v>80</v>
      </c>
      <c r="P9" s="11">
        <v>400</v>
      </c>
      <c r="Q9" s="222"/>
      <c r="R9" s="52"/>
      <c r="S9" s="54"/>
      <c r="T9" s="52"/>
      <c r="U9" s="52"/>
      <c r="V9" s="222"/>
      <c r="W9" s="52"/>
      <c r="X9" s="54"/>
      <c r="Y9" s="52"/>
      <c r="Z9" s="52"/>
      <c r="AA9" s="100"/>
      <c r="AB9" s="100"/>
      <c r="AC9" s="100"/>
    </row>
    <row r="10" spans="1:29" s="12" customFormat="1" ht="19.2" customHeight="1">
      <c r="A10" s="167"/>
      <c r="B10" s="167"/>
      <c r="C10" s="11"/>
      <c r="D10" s="9"/>
      <c r="E10" s="11"/>
      <c r="F10" s="11"/>
      <c r="G10" s="167"/>
      <c r="H10" s="11"/>
      <c r="I10" s="9"/>
      <c r="J10" s="11"/>
      <c r="K10" s="11"/>
      <c r="L10" s="167"/>
      <c r="M10" s="152" t="s">
        <v>502</v>
      </c>
      <c r="N10" s="71" t="s">
        <v>503</v>
      </c>
      <c r="O10" s="70">
        <v>44</v>
      </c>
      <c r="P10" s="70">
        <v>88</v>
      </c>
      <c r="Q10" s="222"/>
      <c r="R10" s="122"/>
      <c r="S10" s="123"/>
      <c r="T10" s="122"/>
      <c r="U10" s="122"/>
      <c r="V10" s="222"/>
      <c r="W10" s="52"/>
      <c r="X10" s="54"/>
      <c r="Y10" s="52"/>
      <c r="Z10" s="52"/>
      <c r="AA10" s="100"/>
      <c r="AB10" s="100"/>
      <c r="AC10" s="100"/>
    </row>
    <row r="11" spans="1:29" s="12" customFormat="1" ht="19.2" customHeight="1">
      <c r="A11" s="167"/>
      <c r="B11" s="167"/>
      <c r="C11" s="11"/>
      <c r="D11" s="9"/>
      <c r="E11" s="11"/>
      <c r="F11" s="11"/>
      <c r="G11" s="167"/>
      <c r="H11" s="11"/>
      <c r="I11" s="9"/>
      <c r="J11" s="11"/>
      <c r="K11" s="11"/>
      <c r="L11" s="167"/>
      <c r="M11" s="11"/>
      <c r="N11" s="9"/>
      <c r="O11" s="11"/>
      <c r="P11" s="11"/>
      <c r="Q11" s="222"/>
      <c r="R11" s="52"/>
      <c r="S11" s="54"/>
      <c r="T11" s="52"/>
      <c r="U11" s="52"/>
      <c r="V11" s="222"/>
      <c r="W11" s="52"/>
      <c r="X11" s="54"/>
      <c r="Y11" s="52"/>
      <c r="Z11" s="52"/>
      <c r="AA11" s="100"/>
      <c r="AB11" s="100"/>
      <c r="AC11" s="100"/>
    </row>
    <row r="12" spans="1:29" s="12" customFormat="1" ht="19.2" customHeight="1">
      <c r="A12" s="167"/>
      <c r="B12" s="167"/>
      <c r="C12" s="11"/>
      <c r="D12" s="9"/>
      <c r="E12" s="11"/>
      <c r="F12" s="11"/>
      <c r="G12" s="167"/>
      <c r="H12" s="11"/>
      <c r="I12" s="9"/>
      <c r="J12" s="11"/>
      <c r="K12" s="11"/>
      <c r="L12" s="167"/>
      <c r="M12" s="13" t="s">
        <v>96</v>
      </c>
      <c r="N12" s="14" t="s">
        <v>21</v>
      </c>
      <c r="O12" s="13">
        <v>120</v>
      </c>
      <c r="P12" s="13">
        <v>72</v>
      </c>
      <c r="Q12" s="222"/>
      <c r="R12" s="52"/>
      <c r="S12" s="54"/>
      <c r="T12" s="52"/>
      <c r="U12" s="52"/>
      <c r="V12" s="222"/>
      <c r="W12" s="52"/>
      <c r="X12" s="54"/>
      <c r="Y12" s="52"/>
      <c r="Z12" s="52"/>
      <c r="AA12" s="100"/>
      <c r="AB12" s="100"/>
      <c r="AC12" s="100"/>
    </row>
    <row r="13" spans="1:29" s="12" customFormat="1" ht="19.2" customHeight="1">
      <c r="A13" s="171" t="s">
        <v>31</v>
      </c>
      <c r="B13" s="167" t="s">
        <v>455</v>
      </c>
      <c r="C13" s="11" t="s">
        <v>80</v>
      </c>
      <c r="D13" s="9" t="s">
        <v>16</v>
      </c>
      <c r="E13" s="11">
        <v>44</v>
      </c>
      <c r="F13" s="11">
        <v>44</v>
      </c>
      <c r="G13" s="167" t="s">
        <v>456</v>
      </c>
      <c r="H13" s="11" t="s">
        <v>74</v>
      </c>
      <c r="I13" s="9" t="s">
        <v>77</v>
      </c>
      <c r="J13" s="11">
        <v>63</v>
      </c>
      <c r="K13" s="11">
        <v>19</v>
      </c>
      <c r="L13" s="167" t="s">
        <v>457</v>
      </c>
      <c r="M13" s="11" t="s">
        <v>20</v>
      </c>
      <c r="N13" s="9" t="s">
        <v>13</v>
      </c>
      <c r="O13" s="11">
        <v>44</v>
      </c>
      <c r="P13" s="11">
        <v>88</v>
      </c>
      <c r="Q13" s="222"/>
      <c r="R13" s="52"/>
      <c r="S13" s="54"/>
      <c r="T13" s="52"/>
      <c r="U13" s="52"/>
      <c r="V13" s="222"/>
      <c r="W13" s="52"/>
      <c r="X13" s="54"/>
      <c r="Y13" s="52"/>
      <c r="Z13" s="52"/>
      <c r="AA13" s="100"/>
      <c r="AB13" s="100"/>
      <c r="AC13" s="100"/>
    </row>
    <row r="14" spans="1:29" s="12" customFormat="1" ht="19.2" customHeight="1">
      <c r="A14" s="167"/>
      <c r="B14" s="167"/>
      <c r="C14" s="11" t="s">
        <v>81</v>
      </c>
      <c r="D14" s="9" t="s">
        <v>13</v>
      </c>
      <c r="E14" s="11">
        <v>43</v>
      </c>
      <c r="F14" s="11">
        <v>86</v>
      </c>
      <c r="G14" s="167"/>
      <c r="H14" s="11" t="s">
        <v>323</v>
      </c>
      <c r="I14" s="9" t="s">
        <v>85</v>
      </c>
      <c r="J14" s="11">
        <v>37</v>
      </c>
      <c r="K14" s="11">
        <v>37</v>
      </c>
      <c r="L14" s="167"/>
      <c r="M14" s="11" t="s">
        <v>458</v>
      </c>
      <c r="N14" s="9" t="s">
        <v>16</v>
      </c>
      <c r="O14" s="11">
        <v>420</v>
      </c>
      <c r="P14" s="11">
        <v>420</v>
      </c>
      <c r="Q14" s="170"/>
      <c r="R14" s="52"/>
      <c r="S14" s="54"/>
      <c r="T14" s="52"/>
      <c r="U14" s="52"/>
      <c r="V14" s="170"/>
      <c r="W14" s="52"/>
      <c r="X14" s="54"/>
      <c r="Y14" s="52"/>
      <c r="Z14" s="52"/>
      <c r="AA14" s="100"/>
      <c r="AB14" s="100"/>
      <c r="AC14" s="100"/>
    </row>
    <row r="15" spans="1:29" s="12" customFormat="1" ht="19.2" customHeight="1">
      <c r="A15" s="167"/>
      <c r="B15" s="167"/>
      <c r="C15" s="11" t="s">
        <v>459</v>
      </c>
      <c r="D15" s="9" t="s">
        <v>460</v>
      </c>
      <c r="E15" s="11">
        <v>440</v>
      </c>
      <c r="F15" s="11">
        <v>880</v>
      </c>
      <c r="G15" s="167"/>
      <c r="H15" s="11" t="s">
        <v>119</v>
      </c>
      <c r="I15" s="9" t="s">
        <v>393</v>
      </c>
      <c r="J15" s="11">
        <v>135</v>
      </c>
      <c r="K15" s="11">
        <v>540</v>
      </c>
      <c r="L15" s="167"/>
      <c r="M15" s="66" t="s">
        <v>475</v>
      </c>
      <c r="N15" s="67" t="s">
        <v>130</v>
      </c>
      <c r="O15" s="66">
        <v>36</v>
      </c>
      <c r="P15" s="66">
        <v>648</v>
      </c>
      <c r="Q15" s="170"/>
      <c r="R15" s="52"/>
      <c r="S15" s="54"/>
      <c r="T15" s="52"/>
      <c r="U15" s="52"/>
      <c r="V15" s="170"/>
      <c r="W15" s="52"/>
      <c r="X15" s="54"/>
      <c r="Y15" s="52"/>
      <c r="Z15" s="52"/>
      <c r="AA15" s="100"/>
      <c r="AB15" s="100"/>
      <c r="AC15" s="100"/>
    </row>
    <row r="16" spans="1:29" s="12" customFormat="1" ht="19.2" customHeight="1">
      <c r="A16" s="167"/>
      <c r="B16" s="167"/>
      <c r="C16" s="66" t="s">
        <v>32</v>
      </c>
      <c r="D16" s="67" t="s">
        <v>87</v>
      </c>
      <c r="E16" s="66">
        <v>70</v>
      </c>
      <c r="F16" s="66">
        <v>840</v>
      </c>
      <c r="G16" s="167"/>
      <c r="H16" s="11" t="s">
        <v>26</v>
      </c>
      <c r="I16" s="9" t="s">
        <v>13</v>
      </c>
      <c r="J16" s="11">
        <v>137</v>
      </c>
      <c r="K16" s="11">
        <v>274</v>
      </c>
      <c r="L16" s="167"/>
      <c r="M16" s="11" t="s">
        <v>35</v>
      </c>
      <c r="N16" s="9" t="s">
        <v>15</v>
      </c>
      <c r="O16" s="11">
        <v>170</v>
      </c>
      <c r="P16" s="11">
        <v>34</v>
      </c>
      <c r="Q16" s="170"/>
      <c r="R16" s="52"/>
      <c r="S16" s="54"/>
      <c r="T16" s="52"/>
      <c r="U16" s="52"/>
      <c r="V16" s="170"/>
      <c r="W16" s="52"/>
      <c r="X16" s="54"/>
      <c r="Y16" s="52"/>
      <c r="Z16" s="52"/>
      <c r="AA16" s="100"/>
      <c r="AB16" s="100"/>
      <c r="AC16" s="100"/>
    </row>
    <row r="17" spans="1:29" s="12" customFormat="1" ht="19.2" customHeight="1">
      <c r="A17" s="167"/>
      <c r="B17" s="167"/>
      <c r="C17" s="11" t="s">
        <v>33</v>
      </c>
      <c r="D17" s="9" t="s">
        <v>135</v>
      </c>
      <c r="E17" s="11">
        <v>80</v>
      </c>
      <c r="F17" s="11">
        <v>400</v>
      </c>
      <c r="G17" s="167"/>
      <c r="H17" s="11"/>
      <c r="I17" s="9"/>
      <c r="J17" s="11"/>
      <c r="K17" s="11"/>
      <c r="L17" s="167"/>
      <c r="M17" s="11"/>
      <c r="N17" s="9"/>
      <c r="O17" s="11"/>
      <c r="P17" s="11"/>
      <c r="Q17" s="170"/>
      <c r="R17" s="52"/>
      <c r="S17" s="54"/>
      <c r="T17" s="52"/>
      <c r="U17" s="52"/>
      <c r="V17" s="170"/>
      <c r="W17" s="52"/>
      <c r="X17" s="54"/>
      <c r="Y17" s="52"/>
      <c r="Z17" s="52"/>
      <c r="AA17" s="100"/>
      <c r="AB17" s="100"/>
      <c r="AC17" s="100"/>
    </row>
    <row r="18" spans="1:29" s="12" customFormat="1" ht="19.2" customHeight="1">
      <c r="A18" s="167"/>
      <c r="B18" s="167"/>
      <c r="C18" s="11"/>
      <c r="D18" s="11"/>
      <c r="E18" s="11"/>
      <c r="F18" s="11"/>
      <c r="G18" s="167"/>
      <c r="H18" s="11"/>
      <c r="I18" s="9"/>
      <c r="J18" s="11"/>
      <c r="K18" s="11"/>
      <c r="L18" s="167"/>
      <c r="M18" s="11"/>
      <c r="N18" s="9"/>
      <c r="O18" s="11"/>
      <c r="P18" s="11"/>
      <c r="Q18" s="170"/>
      <c r="R18" s="52"/>
      <c r="S18" s="54"/>
      <c r="T18" s="52"/>
      <c r="U18" s="52"/>
      <c r="V18" s="170"/>
      <c r="W18" s="52"/>
      <c r="X18" s="54"/>
      <c r="Y18" s="52"/>
      <c r="Z18" s="52"/>
      <c r="AA18" s="100"/>
      <c r="AB18" s="100"/>
      <c r="AC18" s="100"/>
    </row>
    <row r="19" spans="1:29" s="12" customFormat="1" ht="19.2" customHeight="1">
      <c r="A19" s="171" t="s">
        <v>34</v>
      </c>
      <c r="B19" s="167" t="s">
        <v>136</v>
      </c>
      <c r="C19" s="11" t="s">
        <v>35</v>
      </c>
      <c r="D19" s="9" t="s">
        <v>15</v>
      </c>
      <c r="E19" s="11">
        <v>170</v>
      </c>
      <c r="F19" s="11">
        <v>34</v>
      </c>
      <c r="G19" s="167" t="s">
        <v>346</v>
      </c>
      <c r="H19" s="11" t="s">
        <v>35</v>
      </c>
      <c r="I19" s="9" t="s">
        <v>15</v>
      </c>
      <c r="J19" s="11">
        <v>170</v>
      </c>
      <c r="K19" s="11">
        <v>34</v>
      </c>
      <c r="L19" s="167"/>
      <c r="M19" s="11"/>
      <c r="N19" s="9"/>
      <c r="O19" s="11"/>
      <c r="P19" s="11"/>
      <c r="Q19" s="170"/>
      <c r="R19" s="52"/>
      <c r="S19" s="54"/>
      <c r="T19" s="52"/>
      <c r="U19" s="52"/>
      <c r="V19" s="170"/>
      <c r="W19" s="52"/>
      <c r="X19" s="54"/>
      <c r="Y19" s="52"/>
      <c r="Z19" s="52"/>
      <c r="AA19" s="100"/>
      <c r="AB19" s="100"/>
      <c r="AC19" s="100"/>
    </row>
    <row r="20" spans="1:29" s="12" customFormat="1" ht="19.2" customHeight="1">
      <c r="A20" s="167"/>
      <c r="B20" s="167"/>
      <c r="C20" s="66" t="s">
        <v>137</v>
      </c>
      <c r="D20" s="67" t="s">
        <v>37</v>
      </c>
      <c r="E20" s="66">
        <v>55</v>
      </c>
      <c r="F20" s="66">
        <v>880</v>
      </c>
      <c r="G20" s="167"/>
      <c r="H20" s="66" t="s">
        <v>476</v>
      </c>
      <c r="I20" s="67" t="s">
        <v>37</v>
      </c>
      <c r="J20" s="66"/>
      <c r="K20" s="66"/>
      <c r="L20" s="167"/>
      <c r="M20" s="11"/>
      <c r="N20" s="9"/>
      <c r="O20" s="11"/>
      <c r="P20" s="11"/>
      <c r="Q20" s="170"/>
      <c r="R20" s="52"/>
      <c r="S20" s="54"/>
      <c r="T20" s="52"/>
      <c r="U20" s="52"/>
      <c r="V20" s="170"/>
      <c r="W20" s="52"/>
      <c r="X20" s="54"/>
      <c r="Y20" s="52"/>
      <c r="Z20" s="52"/>
      <c r="AA20" s="100"/>
      <c r="AB20" s="100"/>
      <c r="AC20" s="100"/>
    </row>
    <row r="21" spans="1:29" s="12" customFormat="1" ht="19.2" customHeight="1">
      <c r="A21" s="171" t="s">
        <v>38</v>
      </c>
      <c r="B21" s="167" t="s">
        <v>461</v>
      </c>
      <c r="C21" s="11" t="s">
        <v>74</v>
      </c>
      <c r="D21" s="9" t="s">
        <v>77</v>
      </c>
      <c r="E21" s="11">
        <v>63</v>
      </c>
      <c r="F21" s="11">
        <v>19</v>
      </c>
      <c r="G21" s="167" t="s">
        <v>462</v>
      </c>
      <c r="H21" s="11" t="s">
        <v>463</v>
      </c>
      <c r="I21" s="9" t="s">
        <v>77</v>
      </c>
      <c r="J21" s="11">
        <v>150</v>
      </c>
      <c r="K21" s="11">
        <v>45</v>
      </c>
      <c r="L21" s="167" t="s">
        <v>217</v>
      </c>
      <c r="M21" s="11" t="s">
        <v>138</v>
      </c>
      <c r="N21" s="9" t="s">
        <v>28</v>
      </c>
      <c r="O21" s="11">
        <v>38</v>
      </c>
      <c r="P21" s="11">
        <v>190</v>
      </c>
      <c r="Q21" s="170"/>
      <c r="R21" s="52"/>
      <c r="S21" s="54"/>
      <c r="T21" s="52"/>
      <c r="U21" s="52"/>
      <c r="V21" s="170"/>
      <c r="W21" s="52"/>
      <c r="X21" s="54"/>
      <c r="Y21" s="52"/>
      <c r="Z21" s="52"/>
      <c r="AA21" s="100"/>
      <c r="AB21" s="100"/>
      <c r="AC21" s="100"/>
    </row>
    <row r="22" spans="1:29" s="12" customFormat="1" ht="19.2" customHeight="1">
      <c r="A22" s="167"/>
      <c r="B22" s="167"/>
      <c r="C22" s="11" t="s">
        <v>138</v>
      </c>
      <c r="D22" s="9" t="s">
        <v>118</v>
      </c>
      <c r="E22" s="11">
        <v>38</v>
      </c>
      <c r="F22" s="11">
        <v>304</v>
      </c>
      <c r="G22" s="167"/>
      <c r="H22" s="11" t="s">
        <v>464</v>
      </c>
      <c r="I22" s="9" t="s">
        <v>18</v>
      </c>
      <c r="J22" s="11">
        <v>1750</v>
      </c>
      <c r="K22" s="11">
        <v>175</v>
      </c>
      <c r="L22" s="167"/>
      <c r="M22" s="11" t="s">
        <v>300</v>
      </c>
      <c r="N22" s="9" t="s">
        <v>28</v>
      </c>
      <c r="O22" s="11">
        <v>92</v>
      </c>
      <c r="P22" s="11">
        <v>460</v>
      </c>
      <c r="Q22" s="170"/>
      <c r="R22" s="52"/>
      <c r="S22" s="54"/>
      <c r="T22" s="52"/>
      <c r="U22" s="52"/>
      <c r="V22" s="170"/>
      <c r="W22" s="52"/>
      <c r="X22" s="54"/>
      <c r="Y22" s="52"/>
      <c r="Z22" s="52"/>
      <c r="AA22" s="100"/>
      <c r="AB22" s="100"/>
      <c r="AC22" s="100"/>
    </row>
    <row r="23" spans="1:29" s="12" customFormat="1" ht="19.8" customHeight="1">
      <c r="A23" s="167"/>
      <c r="B23" s="167"/>
      <c r="C23" s="11" t="s">
        <v>465</v>
      </c>
      <c r="D23" s="9" t="s">
        <v>13</v>
      </c>
      <c r="E23" s="11">
        <v>147</v>
      </c>
      <c r="F23" s="11">
        <v>294</v>
      </c>
      <c r="G23" s="167"/>
      <c r="H23" s="11" t="s">
        <v>466</v>
      </c>
      <c r="I23" s="9" t="s">
        <v>24</v>
      </c>
      <c r="J23" s="11">
        <v>93</v>
      </c>
      <c r="K23" s="11">
        <v>279</v>
      </c>
      <c r="L23" s="167"/>
      <c r="M23" s="11" t="s">
        <v>140</v>
      </c>
      <c r="N23" s="9" t="s">
        <v>24</v>
      </c>
      <c r="O23" s="11">
        <v>30</v>
      </c>
      <c r="P23" s="11">
        <v>90</v>
      </c>
      <c r="Q23" s="170"/>
      <c r="R23" s="52"/>
      <c r="S23" s="54"/>
      <c r="T23" s="52"/>
      <c r="U23" s="52"/>
      <c r="V23" s="170"/>
      <c r="W23" s="52"/>
      <c r="X23" s="54"/>
      <c r="Y23" s="52"/>
      <c r="Z23" s="52"/>
      <c r="AA23" s="100"/>
      <c r="AB23" s="100"/>
      <c r="AC23" s="100"/>
    </row>
    <row r="24" spans="1:29" s="12" customFormat="1" ht="19.8" customHeight="1">
      <c r="A24" s="167"/>
      <c r="B24" s="167"/>
      <c r="C24" s="11"/>
      <c r="D24" s="9"/>
      <c r="E24" s="11"/>
      <c r="F24" s="11"/>
      <c r="G24" s="167"/>
      <c r="H24" s="11" t="s">
        <v>467</v>
      </c>
      <c r="I24" s="9" t="s">
        <v>36</v>
      </c>
      <c r="J24" s="11">
        <v>129</v>
      </c>
      <c r="K24" s="11">
        <v>774</v>
      </c>
      <c r="L24" s="167"/>
      <c r="M24" s="11"/>
      <c r="N24" s="9"/>
      <c r="O24" s="11"/>
      <c r="P24" s="11"/>
      <c r="Q24" s="170"/>
      <c r="R24" s="52"/>
      <c r="S24" s="54"/>
      <c r="T24" s="52"/>
      <c r="U24" s="52"/>
      <c r="V24" s="170"/>
      <c r="W24" s="52"/>
      <c r="X24" s="54"/>
      <c r="Y24" s="52"/>
      <c r="Z24" s="52"/>
      <c r="AA24" s="100"/>
      <c r="AB24" s="100"/>
      <c r="AC24" s="100"/>
    </row>
    <row r="25" spans="1:29" s="12" customFormat="1" ht="19.8" customHeight="1">
      <c r="A25" s="167"/>
      <c r="B25" s="167"/>
      <c r="C25" s="11"/>
      <c r="D25" s="9"/>
      <c r="E25" s="11"/>
      <c r="F25" s="11"/>
      <c r="G25" s="167"/>
      <c r="H25" s="11" t="s">
        <v>352</v>
      </c>
      <c r="I25" s="9" t="s">
        <v>18</v>
      </c>
      <c r="J25" s="11">
        <v>450</v>
      </c>
      <c r="K25" s="11">
        <v>45</v>
      </c>
      <c r="L25" s="167"/>
      <c r="M25" s="11"/>
      <c r="N25" s="9"/>
      <c r="O25" s="11"/>
      <c r="P25" s="11"/>
      <c r="Q25" s="170"/>
      <c r="R25" s="52"/>
      <c r="S25" s="54"/>
      <c r="T25" s="52"/>
      <c r="U25" s="52"/>
      <c r="V25" s="170"/>
      <c r="W25" s="52"/>
      <c r="X25" s="54"/>
      <c r="Y25" s="52"/>
      <c r="Z25" s="52"/>
      <c r="AA25" s="100"/>
      <c r="AB25" s="100"/>
      <c r="AC25" s="100"/>
    </row>
    <row r="26" spans="1:29" s="12" customFormat="1" ht="19.8" customHeight="1">
      <c r="A26" s="215" t="s">
        <v>43</v>
      </c>
      <c r="B26" s="213"/>
      <c r="C26" s="11"/>
      <c r="D26" s="9"/>
      <c r="E26" s="11"/>
      <c r="F26" s="11"/>
      <c r="G26" s="215" t="s">
        <v>43</v>
      </c>
      <c r="H26" s="11" t="s">
        <v>477</v>
      </c>
      <c r="I26" s="9">
        <v>232</v>
      </c>
      <c r="J26" s="11">
        <v>10</v>
      </c>
      <c r="K26" s="11">
        <f>I26*J26</f>
        <v>2320</v>
      </c>
      <c r="L26" s="217" t="s">
        <v>58</v>
      </c>
      <c r="M26" s="16" t="s">
        <v>120</v>
      </c>
      <c r="N26" s="108" t="s">
        <v>311</v>
      </c>
      <c r="O26" s="16">
        <v>10.300000190734863</v>
      </c>
      <c r="P26" s="16">
        <v>876</v>
      </c>
      <c r="Q26" s="219"/>
      <c r="R26" s="52"/>
      <c r="S26" s="54"/>
      <c r="T26" s="52"/>
      <c r="U26" s="52"/>
      <c r="V26" s="219"/>
      <c r="W26" s="52"/>
      <c r="X26" s="54"/>
      <c r="Y26" s="52"/>
      <c r="Z26" s="52"/>
    </row>
    <row r="27" spans="1:29" s="12" customFormat="1" ht="19.8" customHeight="1">
      <c r="A27" s="216"/>
      <c r="B27" s="214"/>
      <c r="C27" s="11"/>
      <c r="D27" s="9"/>
      <c r="E27" s="11"/>
      <c r="F27" s="11"/>
      <c r="G27" s="216"/>
      <c r="H27" s="11"/>
      <c r="I27" s="9"/>
      <c r="J27" s="11"/>
      <c r="K27" s="11"/>
      <c r="L27" s="218"/>
      <c r="M27" s="16" t="s">
        <v>122</v>
      </c>
      <c r="N27" s="108" t="s">
        <v>504</v>
      </c>
      <c r="O27" s="16">
        <v>11.600000381469727</v>
      </c>
      <c r="P27" s="16">
        <v>1415</v>
      </c>
      <c r="Q27" s="220"/>
      <c r="R27" s="52"/>
      <c r="S27" s="54"/>
      <c r="T27" s="52"/>
      <c r="U27" s="52"/>
      <c r="V27" s="220"/>
      <c r="W27" s="77"/>
      <c r="X27" s="78"/>
      <c r="Y27" s="77"/>
      <c r="Z27" s="77"/>
    </row>
    <row r="28" spans="1:29" s="12" customFormat="1" ht="19.8" customHeight="1">
      <c r="A28" s="208"/>
      <c r="B28" s="209"/>
      <c r="C28" s="11"/>
      <c r="D28" s="9"/>
      <c r="E28" s="11"/>
      <c r="F28" s="11"/>
      <c r="G28" s="208"/>
      <c r="H28" s="11"/>
      <c r="I28" s="9"/>
      <c r="J28" s="11"/>
      <c r="K28" s="11"/>
      <c r="L28" s="210"/>
      <c r="M28" s="16" t="s">
        <v>124</v>
      </c>
      <c r="N28" s="108" t="s">
        <v>496</v>
      </c>
      <c r="O28" s="16">
        <v>11.5</v>
      </c>
      <c r="P28" s="16">
        <v>288</v>
      </c>
      <c r="Q28" s="221"/>
      <c r="R28" s="52"/>
      <c r="S28" s="54"/>
      <c r="T28" s="52"/>
      <c r="U28" s="52"/>
      <c r="V28" s="221"/>
      <c r="W28" s="77"/>
      <c r="X28" s="78"/>
      <c r="Y28" s="77"/>
      <c r="Z28" s="77"/>
    </row>
    <row r="29" spans="1:29" s="20" customFormat="1" ht="18.75" customHeight="1">
      <c r="A29" s="18"/>
      <c r="B29" s="19" t="s">
        <v>479</v>
      </c>
      <c r="C29" s="172">
        <f>SUM(F4:F28)</f>
        <v>6330</v>
      </c>
      <c r="D29" s="173"/>
      <c r="E29" s="173"/>
      <c r="F29" s="174"/>
      <c r="G29" s="19" t="s">
        <v>479</v>
      </c>
      <c r="H29" s="172">
        <f>SUM(K4:K28)</f>
        <v>7045</v>
      </c>
      <c r="I29" s="173"/>
      <c r="J29" s="173"/>
      <c r="K29" s="174"/>
      <c r="L29" s="19" t="s">
        <v>479</v>
      </c>
      <c r="M29" s="172">
        <f>SUM(P4:P28)</f>
        <v>7747</v>
      </c>
      <c r="N29" s="173"/>
      <c r="O29" s="173"/>
      <c r="P29" s="174"/>
      <c r="Q29" s="22"/>
      <c r="R29" s="175"/>
      <c r="S29" s="176"/>
      <c r="T29" s="176"/>
      <c r="U29" s="177"/>
      <c r="V29" s="22"/>
      <c r="W29" s="175"/>
      <c r="X29" s="176"/>
      <c r="Y29" s="176"/>
      <c r="Z29" s="177"/>
    </row>
    <row r="30" spans="1:29" s="27" customFormat="1" ht="18.75" customHeight="1">
      <c r="A30" s="21"/>
      <c r="B30" s="22"/>
      <c r="C30" s="26" t="s">
        <v>481</v>
      </c>
      <c r="D30" s="150"/>
      <c r="E30" s="150"/>
      <c r="F30" s="151"/>
      <c r="G30" s="22"/>
      <c r="H30" s="26" t="s">
        <v>481</v>
      </c>
      <c r="I30" s="150"/>
      <c r="J30" s="150"/>
      <c r="K30" s="151"/>
      <c r="L30" s="22"/>
      <c r="M30" s="26" t="s">
        <v>481</v>
      </c>
      <c r="N30" s="150"/>
      <c r="O30" s="150"/>
      <c r="P30" s="151"/>
      <c r="Q30" s="22"/>
      <c r="R30" s="23"/>
      <c r="S30" s="150"/>
      <c r="T30" s="150"/>
      <c r="U30" s="151"/>
      <c r="V30" s="22"/>
      <c r="W30" s="23"/>
      <c r="X30" s="150"/>
      <c r="Y30" s="150"/>
      <c r="Z30" s="151"/>
    </row>
    <row r="31" spans="1:29" s="28" customFormat="1" ht="18.75" customHeight="1">
      <c r="A31" s="197" t="s">
        <v>44</v>
      </c>
      <c r="B31" s="197" t="s">
        <v>44</v>
      </c>
      <c r="C31" s="199" t="s">
        <v>45</v>
      </c>
      <c r="D31" s="200"/>
      <c r="E31" s="199" t="s">
        <v>46</v>
      </c>
      <c r="F31" s="200"/>
      <c r="G31" s="197" t="s">
        <v>44</v>
      </c>
      <c r="H31" s="199" t="s">
        <v>45</v>
      </c>
      <c r="I31" s="200"/>
      <c r="J31" s="199" t="s">
        <v>46</v>
      </c>
      <c r="K31" s="200"/>
      <c r="L31" s="197" t="s">
        <v>44</v>
      </c>
      <c r="M31" s="196" t="s">
        <v>45</v>
      </c>
      <c r="N31" s="196"/>
      <c r="O31" s="196" t="s">
        <v>46</v>
      </c>
      <c r="P31" s="196"/>
      <c r="Q31" s="198"/>
      <c r="R31" s="194"/>
      <c r="S31" s="194"/>
      <c r="T31" s="194"/>
      <c r="U31" s="194"/>
      <c r="V31" s="198"/>
      <c r="W31" s="194"/>
      <c r="X31" s="194"/>
      <c r="Y31" s="194"/>
      <c r="Z31" s="194"/>
    </row>
    <row r="32" spans="1:29" s="29" customFormat="1" ht="18.75" customHeight="1">
      <c r="A32" s="197"/>
      <c r="B32" s="197"/>
      <c r="C32" s="181" t="s">
        <v>482</v>
      </c>
      <c r="D32" s="182"/>
      <c r="E32" s="183">
        <v>6.2</v>
      </c>
      <c r="F32" s="184"/>
      <c r="G32" s="197"/>
      <c r="H32" s="181" t="s">
        <v>482</v>
      </c>
      <c r="I32" s="182"/>
      <c r="J32" s="183">
        <v>5.6</v>
      </c>
      <c r="K32" s="184"/>
      <c r="L32" s="197"/>
      <c r="M32" s="195" t="s">
        <v>482</v>
      </c>
      <c r="N32" s="195"/>
      <c r="O32" s="189">
        <v>5.7</v>
      </c>
      <c r="P32" s="189"/>
      <c r="Q32" s="198"/>
      <c r="R32" s="191"/>
      <c r="S32" s="191"/>
      <c r="T32" s="190"/>
      <c r="U32" s="190"/>
      <c r="V32" s="198"/>
      <c r="W32" s="191"/>
      <c r="X32" s="191"/>
      <c r="Y32" s="190"/>
      <c r="Z32" s="190"/>
    </row>
    <row r="33" spans="1:26" s="29" customFormat="1" ht="18.75" customHeight="1">
      <c r="A33" s="197"/>
      <c r="B33" s="197"/>
      <c r="C33" s="181" t="s">
        <v>483</v>
      </c>
      <c r="D33" s="182"/>
      <c r="E33" s="183">
        <v>3.2</v>
      </c>
      <c r="F33" s="184"/>
      <c r="G33" s="197"/>
      <c r="H33" s="181" t="s">
        <v>483</v>
      </c>
      <c r="I33" s="182"/>
      <c r="J33" s="183">
        <v>3.1</v>
      </c>
      <c r="K33" s="184"/>
      <c r="L33" s="197"/>
      <c r="M33" s="195" t="s">
        <v>483</v>
      </c>
      <c r="N33" s="195"/>
      <c r="O33" s="189">
        <v>1.6</v>
      </c>
      <c r="P33" s="189"/>
      <c r="Q33" s="198"/>
      <c r="R33" s="191"/>
      <c r="S33" s="191"/>
      <c r="T33" s="190"/>
      <c r="U33" s="190"/>
      <c r="V33" s="198"/>
      <c r="W33" s="191"/>
      <c r="X33" s="191"/>
      <c r="Y33" s="190"/>
      <c r="Z33" s="190"/>
    </row>
    <row r="34" spans="1:26" s="29" customFormat="1" ht="18.75" customHeight="1">
      <c r="A34" s="197"/>
      <c r="B34" s="197"/>
      <c r="C34" s="181" t="s">
        <v>47</v>
      </c>
      <c r="D34" s="182"/>
      <c r="E34" s="183">
        <v>1.1000000000000001</v>
      </c>
      <c r="F34" s="184"/>
      <c r="G34" s="197"/>
      <c r="H34" s="181" t="s">
        <v>47</v>
      </c>
      <c r="I34" s="182"/>
      <c r="J34" s="183">
        <v>1.5</v>
      </c>
      <c r="K34" s="184"/>
      <c r="L34" s="197"/>
      <c r="M34" s="195" t="s">
        <v>47</v>
      </c>
      <c r="N34" s="195"/>
      <c r="O34" s="189">
        <v>1.1000000000000001</v>
      </c>
      <c r="P34" s="189"/>
      <c r="Q34" s="198"/>
      <c r="R34" s="191"/>
      <c r="S34" s="191"/>
      <c r="T34" s="190"/>
      <c r="U34" s="190"/>
      <c r="V34" s="198"/>
      <c r="W34" s="191"/>
      <c r="X34" s="191"/>
      <c r="Y34" s="190"/>
      <c r="Z34" s="190"/>
    </row>
    <row r="35" spans="1:26" s="29" customFormat="1" ht="18.75" customHeight="1">
      <c r="A35" s="197"/>
      <c r="B35" s="197"/>
      <c r="C35" s="145" t="s">
        <v>484</v>
      </c>
      <c r="D35" s="146"/>
      <c r="E35" s="183">
        <v>2.6</v>
      </c>
      <c r="F35" s="184"/>
      <c r="G35" s="197"/>
      <c r="H35" s="145" t="s">
        <v>484</v>
      </c>
      <c r="I35" s="146"/>
      <c r="J35" s="183">
        <v>2.8</v>
      </c>
      <c r="K35" s="184"/>
      <c r="L35" s="197"/>
      <c r="M35" s="147" t="s">
        <v>484</v>
      </c>
      <c r="N35" s="147"/>
      <c r="O35" s="189">
        <v>3.2</v>
      </c>
      <c r="P35" s="189"/>
      <c r="Q35" s="198"/>
      <c r="R35" s="149"/>
      <c r="S35" s="149"/>
      <c r="T35" s="190"/>
      <c r="U35" s="190"/>
      <c r="V35" s="198"/>
      <c r="W35" s="149"/>
      <c r="X35" s="149"/>
      <c r="Y35" s="190"/>
      <c r="Z35" s="190"/>
    </row>
    <row r="36" spans="1:26" s="29" customFormat="1">
      <c r="A36" s="197"/>
      <c r="B36" s="197"/>
      <c r="C36" s="181" t="s">
        <v>485</v>
      </c>
      <c r="D36" s="182"/>
      <c r="E36" s="183"/>
      <c r="F36" s="184"/>
      <c r="G36" s="197"/>
      <c r="H36" s="181" t="s">
        <v>485</v>
      </c>
      <c r="I36" s="182"/>
      <c r="J36" s="183">
        <v>1</v>
      </c>
      <c r="K36" s="184"/>
      <c r="L36" s="197"/>
      <c r="M36" s="188" t="s">
        <v>487</v>
      </c>
      <c r="N36" s="188"/>
      <c r="O36" s="189">
        <v>1</v>
      </c>
      <c r="P36" s="189"/>
      <c r="Q36" s="198"/>
      <c r="R36" s="191"/>
      <c r="S36" s="191"/>
      <c r="T36" s="190"/>
      <c r="U36" s="190"/>
      <c r="V36" s="198"/>
      <c r="W36" s="191"/>
      <c r="X36" s="191"/>
      <c r="Y36" s="190"/>
      <c r="Z36" s="190"/>
    </row>
    <row r="37" spans="1:26" s="31" customFormat="1">
      <c r="A37" s="197"/>
      <c r="B37" s="197"/>
      <c r="C37" s="201" t="s">
        <v>488</v>
      </c>
      <c r="D37" s="202"/>
      <c r="E37" s="185">
        <f>E32*70+E33*75+E34*25+E35*45+E36*81</f>
        <v>818.5</v>
      </c>
      <c r="F37" s="185"/>
      <c r="G37" s="197"/>
      <c r="H37" s="201" t="s">
        <v>488</v>
      </c>
      <c r="I37" s="202"/>
      <c r="J37" s="185">
        <f>J32*70+J33*75+J34*25+J35*45+J36*60</f>
        <v>848</v>
      </c>
      <c r="K37" s="185"/>
      <c r="L37" s="197"/>
      <c r="M37" s="186" t="s">
        <v>488</v>
      </c>
      <c r="N37" s="186"/>
      <c r="O37" s="185">
        <f>O32*70+O33*75+O34*25+O35*45+O36*81</f>
        <v>771.5</v>
      </c>
      <c r="P37" s="185"/>
      <c r="Q37" s="198"/>
      <c r="R37" s="192"/>
      <c r="S37" s="192"/>
      <c r="T37" s="193"/>
      <c r="U37" s="193"/>
      <c r="V37" s="198"/>
      <c r="W37" s="192"/>
      <c r="X37" s="192"/>
      <c r="Y37" s="193"/>
      <c r="Z37" s="193"/>
    </row>
    <row r="38" spans="1:26" s="36" customFormat="1" ht="22.2">
      <c r="A38" s="32" t="s">
        <v>489</v>
      </c>
      <c r="B38" s="33"/>
      <c r="C38" s="33"/>
      <c r="D38" s="33"/>
      <c r="E38" s="34"/>
      <c r="F38" s="35"/>
      <c r="G38" s="33"/>
      <c r="I38" s="32" t="s">
        <v>48</v>
      </c>
      <c r="J38" s="33"/>
      <c r="K38" s="37"/>
      <c r="L38" s="33"/>
      <c r="M38" s="33"/>
      <c r="N38" s="33"/>
      <c r="O38" s="33"/>
      <c r="P38" s="32"/>
      <c r="Q38" s="33"/>
      <c r="R38" s="32" t="s">
        <v>490</v>
      </c>
      <c r="T38" s="32"/>
      <c r="U38" s="33"/>
    </row>
    <row r="39" spans="1:26">
      <c r="B39" s="38"/>
      <c r="C39" s="38"/>
      <c r="D39" s="38"/>
      <c r="N39" s="30"/>
      <c r="S39" s="30"/>
      <c r="X39" s="30"/>
      <c r="Y39" s="39"/>
      <c r="Z39" s="39"/>
    </row>
    <row r="40" spans="1:26" ht="28.2" customHeight="1">
      <c r="B40" s="38"/>
      <c r="C40" s="38"/>
      <c r="D40" s="38"/>
      <c r="H40" s="53">
        <v>30.2</v>
      </c>
      <c r="N40" s="30"/>
      <c r="S40" s="30"/>
      <c r="X40" s="30"/>
      <c r="Y40" s="39"/>
      <c r="Z40" s="39"/>
    </row>
    <row r="41" spans="1:26">
      <c r="B41" s="38"/>
      <c r="G41" s="38"/>
      <c r="H41" s="38"/>
    </row>
    <row r="42" spans="1:26">
      <c r="G42" s="38"/>
      <c r="H42" s="38"/>
    </row>
    <row r="43" spans="1:26">
      <c r="G43" s="38"/>
      <c r="H43" s="38"/>
    </row>
  </sheetData>
  <mergeCells count="117">
    <mergeCell ref="A13:A18"/>
    <mergeCell ref="B13:B18"/>
    <mergeCell ref="G13:G18"/>
    <mergeCell ref="L13:L18"/>
    <mergeCell ref="A5:A12"/>
    <mergeCell ref="B5:B12"/>
    <mergeCell ref="G5:G12"/>
    <mergeCell ref="L5:L12"/>
    <mergeCell ref="X2:Z2"/>
    <mergeCell ref="Q5:Q13"/>
    <mergeCell ref="V5:V13"/>
    <mergeCell ref="Q18:Q19"/>
    <mergeCell ref="V18:V19"/>
    <mergeCell ref="Q14:Q17"/>
    <mergeCell ref="V14:V17"/>
    <mergeCell ref="A19:A20"/>
    <mergeCell ref="B19:B20"/>
    <mergeCell ref="G19:G20"/>
    <mergeCell ref="L19:L20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A26:A28"/>
    <mergeCell ref="B26:B28"/>
    <mergeCell ref="G26:G28"/>
    <mergeCell ref="L26:L28"/>
    <mergeCell ref="Q26:Q28"/>
    <mergeCell ref="V26:V28"/>
    <mergeCell ref="Q20:Q25"/>
    <mergeCell ref="V20:V25"/>
    <mergeCell ref="A21:A25"/>
    <mergeCell ref="B21:B25"/>
    <mergeCell ref="G21:G25"/>
    <mergeCell ref="L21:L25"/>
    <mergeCell ref="C29:F29"/>
    <mergeCell ref="H29:K29"/>
    <mergeCell ref="M29:P29"/>
    <mergeCell ref="R29:U29"/>
    <mergeCell ref="W29:Z29"/>
    <mergeCell ref="A31:A37"/>
    <mergeCell ref="B31:B37"/>
    <mergeCell ref="C31:D31"/>
    <mergeCell ref="E31:F31"/>
    <mergeCell ref="G31:G37"/>
    <mergeCell ref="R31:S31"/>
    <mergeCell ref="T31:U31"/>
    <mergeCell ref="V31:V37"/>
    <mergeCell ref="W31:X31"/>
    <mergeCell ref="Y31:Z31"/>
    <mergeCell ref="C32:D32"/>
    <mergeCell ref="E32:F32"/>
    <mergeCell ref="H32:I32"/>
    <mergeCell ref="J32:K32"/>
    <mergeCell ref="M32:N32"/>
    <mergeCell ref="H31:I31"/>
    <mergeCell ref="J31:K31"/>
    <mergeCell ref="L31:L37"/>
    <mergeCell ref="M31:N31"/>
    <mergeCell ref="O31:P31"/>
    <mergeCell ref="Q31:Q37"/>
    <mergeCell ref="O32:P32"/>
    <mergeCell ref="R32:S32"/>
    <mergeCell ref="T32:U32"/>
    <mergeCell ref="W32:X32"/>
    <mergeCell ref="Y32:Z32"/>
    <mergeCell ref="C33:D33"/>
    <mergeCell ref="E33:F33"/>
    <mergeCell ref="H33:I33"/>
    <mergeCell ref="J33:K33"/>
    <mergeCell ref="M33:N33"/>
    <mergeCell ref="O33:P33"/>
    <mergeCell ref="R33:S33"/>
    <mergeCell ref="T33:U33"/>
    <mergeCell ref="W33:X33"/>
    <mergeCell ref="Y33:Z33"/>
    <mergeCell ref="C34:D34"/>
    <mergeCell ref="E34:F34"/>
    <mergeCell ref="H34:I34"/>
    <mergeCell ref="J34:K34"/>
    <mergeCell ref="M34:N34"/>
    <mergeCell ref="O34:P34"/>
    <mergeCell ref="R34:S34"/>
    <mergeCell ref="T34:U34"/>
    <mergeCell ref="W34:X34"/>
    <mergeCell ref="Y34:Z34"/>
    <mergeCell ref="E35:F35"/>
    <mergeCell ref="J35:K35"/>
    <mergeCell ref="O35:P35"/>
    <mergeCell ref="T35:U35"/>
    <mergeCell ref="Y35:Z35"/>
    <mergeCell ref="R37:S37"/>
    <mergeCell ref="T37:U37"/>
    <mergeCell ref="W37:X37"/>
    <mergeCell ref="Y37:Z37"/>
    <mergeCell ref="R36:S36"/>
    <mergeCell ref="T36:U36"/>
    <mergeCell ref="W36:X36"/>
    <mergeCell ref="Y36:Z36"/>
    <mergeCell ref="C37:D37"/>
    <mergeCell ref="E37:F37"/>
    <mergeCell ref="H37:I37"/>
    <mergeCell ref="J37:K37"/>
    <mergeCell ref="M37:N37"/>
    <mergeCell ref="O37:P37"/>
    <mergeCell ref="C36:D36"/>
    <mergeCell ref="E36:F36"/>
    <mergeCell ref="H36:I36"/>
    <mergeCell ref="J36:K36"/>
    <mergeCell ref="M36:N36"/>
    <mergeCell ref="O36:P36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4"/>
  <sheetViews>
    <sheetView zoomScale="75" zoomScaleNormal="75" workbookViewId="0">
      <selection activeCell="J7" sqref="J7"/>
    </sheetView>
  </sheetViews>
  <sheetFormatPr defaultColWidth="8.88671875" defaultRowHeight="16.2"/>
  <cols>
    <col min="1" max="1" width="4.88671875" style="53" customWidth="1"/>
    <col min="2" max="2" width="5.33203125" style="53" customWidth="1"/>
    <col min="3" max="3" width="11.6640625" style="53" customWidth="1"/>
    <col min="4" max="4" width="6.88671875" style="53" customWidth="1"/>
    <col min="5" max="5" width="6.44140625" style="53" customWidth="1"/>
    <col min="6" max="6" width="6.33203125" style="53" customWidth="1"/>
    <col min="7" max="7" width="4.88671875" style="53" customWidth="1"/>
    <col min="8" max="8" width="13" style="53" customWidth="1"/>
    <col min="9" max="9" width="6.88671875" style="53" customWidth="1"/>
    <col min="10" max="10" width="5.77734375" style="53" customWidth="1"/>
    <col min="11" max="11" width="5.88671875" style="53" customWidth="1"/>
    <col min="12" max="12" width="5" style="53" customWidth="1"/>
    <col min="13" max="13" width="12" style="53" customWidth="1"/>
    <col min="14" max="14" width="7" style="53" customWidth="1"/>
    <col min="15" max="15" width="6.33203125" style="53" customWidth="1"/>
    <col min="16" max="16" width="6.77734375" style="53" customWidth="1"/>
    <col min="17" max="17" width="5.33203125" style="53" customWidth="1"/>
    <col min="18" max="18" width="13" style="53" customWidth="1"/>
    <col min="19" max="19" width="6.77734375" style="53" customWidth="1"/>
    <col min="20" max="20" width="6.109375" style="53" customWidth="1"/>
    <col min="21" max="21" width="6.44140625" style="53" customWidth="1"/>
    <col min="22" max="22" width="5.44140625" style="53" customWidth="1"/>
    <col min="23" max="23" width="13.109375" style="53" customWidth="1"/>
    <col min="24" max="24" width="7.21875" style="53" customWidth="1"/>
    <col min="25" max="25" width="6.44140625" style="53" customWidth="1"/>
    <col min="26" max="26" width="6.6640625" style="53" customWidth="1"/>
    <col min="27" max="16384" width="8.88671875" style="53"/>
  </cols>
  <sheetData>
    <row r="1" spans="1:29" ht="36.75" customHeight="1">
      <c r="A1" s="205" t="s">
        <v>411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9" ht="19.2" customHeight="1">
      <c r="A2" s="1" t="s">
        <v>0</v>
      </c>
      <c r="B2" s="206">
        <v>43927</v>
      </c>
      <c r="C2" s="206"/>
      <c r="D2" s="189" t="s">
        <v>1</v>
      </c>
      <c r="E2" s="189"/>
      <c r="F2" s="189"/>
      <c r="G2" s="206">
        <f>B2+1</f>
        <v>43928</v>
      </c>
      <c r="H2" s="206"/>
      <c r="I2" s="189" t="s">
        <v>2</v>
      </c>
      <c r="J2" s="189"/>
      <c r="K2" s="189"/>
      <c r="L2" s="206">
        <f>G2+1</f>
        <v>43929</v>
      </c>
      <c r="M2" s="206"/>
      <c r="N2" s="183" t="s">
        <v>3</v>
      </c>
      <c r="O2" s="207"/>
      <c r="P2" s="184"/>
      <c r="Q2" s="206">
        <f>L2+1</f>
        <v>43930</v>
      </c>
      <c r="R2" s="206"/>
      <c r="S2" s="189" t="s">
        <v>4</v>
      </c>
      <c r="T2" s="189"/>
      <c r="U2" s="189"/>
      <c r="V2" s="206">
        <f>Q2+1</f>
        <v>43931</v>
      </c>
      <c r="W2" s="206"/>
      <c r="X2" s="183" t="s">
        <v>5</v>
      </c>
      <c r="Y2" s="207"/>
      <c r="Z2" s="184"/>
    </row>
    <row r="3" spans="1:29" s="6" customFormat="1" ht="19.2" customHeight="1">
      <c r="A3" s="2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4" t="s">
        <v>7</v>
      </c>
      <c r="S3" s="3" t="s">
        <v>8</v>
      </c>
      <c r="T3" s="3" t="s">
        <v>9</v>
      </c>
      <c r="U3" s="3" t="s">
        <v>10</v>
      </c>
      <c r="V3" s="3" t="s">
        <v>6</v>
      </c>
      <c r="W3" s="3" t="s">
        <v>7</v>
      </c>
      <c r="X3" s="3" t="s">
        <v>8</v>
      </c>
      <c r="Y3" s="5" t="s">
        <v>9</v>
      </c>
      <c r="Z3" s="5" t="s">
        <v>10</v>
      </c>
    </row>
    <row r="4" spans="1:29" s="10" customFormat="1" ht="19.2" customHeight="1">
      <c r="A4" s="7" t="s">
        <v>11</v>
      </c>
      <c r="B4" s="8" t="s">
        <v>12</v>
      </c>
      <c r="C4" s="8"/>
      <c r="D4" s="9"/>
      <c r="E4" s="8"/>
      <c r="F4" s="8"/>
      <c r="G4" s="8" t="s">
        <v>12</v>
      </c>
      <c r="H4" s="8"/>
      <c r="I4" s="9"/>
      <c r="J4" s="8"/>
      <c r="K4" s="8"/>
      <c r="L4" s="8"/>
      <c r="M4" s="8"/>
      <c r="N4" s="9"/>
      <c r="O4" s="8"/>
      <c r="P4" s="8"/>
      <c r="Q4" s="8" t="s">
        <v>12</v>
      </c>
      <c r="R4" s="8"/>
      <c r="S4" s="9"/>
      <c r="T4" s="8"/>
      <c r="U4" s="8"/>
      <c r="V4" s="8" t="s">
        <v>249</v>
      </c>
      <c r="W4" s="8" t="s">
        <v>366</v>
      </c>
      <c r="X4" s="9" t="s">
        <v>13</v>
      </c>
      <c r="Y4" s="8">
        <v>80</v>
      </c>
      <c r="Z4" s="8">
        <v>160</v>
      </c>
      <c r="AA4" s="101"/>
      <c r="AB4" s="101"/>
      <c r="AC4" s="101"/>
    </row>
    <row r="5" spans="1:29" s="12" customFormat="1" ht="19.2" customHeight="1">
      <c r="A5" s="171" t="s">
        <v>14</v>
      </c>
      <c r="B5" s="167" t="s">
        <v>367</v>
      </c>
      <c r="C5" s="11" t="s">
        <v>74</v>
      </c>
      <c r="D5" s="9" t="s">
        <v>77</v>
      </c>
      <c r="E5" s="11">
        <v>70</v>
      </c>
      <c r="F5" s="11">
        <v>21</v>
      </c>
      <c r="G5" s="167" t="s">
        <v>368</v>
      </c>
      <c r="H5" s="11" t="s">
        <v>20</v>
      </c>
      <c r="I5" s="9" t="s">
        <v>13</v>
      </c>
      <c r="J5" s="11">
        <v>44</v>
      </c>
      <c r="K5" s="11">
        <v>88</v>
      </c>
      <c r="L5" s="167" t="s">
        <v>369</v>
      </c>
      <c r="M5" s="11" t="s">
        <v>277</v>
      </c>
      <c r="N5" s="9" t="s">
        <v>16</v>
      </c>
      <c r="O5" s="11">
        <v>130</v>
      </c>
      <c r="P5" s="11">
        <v>130</v>
      </c>
      <c r="Q5" s="167" t="s">
        <v>370</v>
      </c>
      <c r="R5" s="11" t="s">
        <v>277</v>
      </c>
      <c r="S5" s="9" t="s">
        <v>21</v>
      </c>
      <c r="T5" s="11">
        <v>130</v>
      </c>
      <c r="U5" s="11">
        <v>78</v>
      </c>
      <c r="V5" s="167" t="s">
        <v>128</v>
      </c>
      <c r="W5" s="11" t="s">
        <v>74</v>
      </c>
      <c r="X5" s="9" t="s">
        <v>77</v>
      </c>
      <c r="Y5" s="11">
        <v>70</v>
      </c>
      <c r="Z5" s="11">
        <v>21</v>
      </c>
      <c r="AA5" s="100"/>
      <c r="AB5" s="100"/>
      <c r="AC5" s="100"/>
    </row>
    <row r="6" spans="1:29" s="12" customFormat="1" ht="19.2" customHeight="1">
      <c r="A6" s="167"/>
      <c r="B6" s="167"/>
      <c r="C6" s="11" t="s">
        <v>274</v>
      </c>
      <c r="D6" s="9" t="s">
        <v>18</v>
      </c>
      <c r="E6" s="11">
        <v>180</v>
      </c>
      <c r="F6" s="11">
        <v>18</v>
      </c>
      <c r="G6" s="167"/>
      <c r="H6" s="11" t="s">
        <v>81</v>
      </c>
      <c r="I6" s="9" t="s">
        <v>36</v>
      </c>
      <c r="J6" s="11">
        <v>44</v>
      </c>
      <c r="K6" s="11">
        <v>264</v>
      </c>
      <c r="L6" s="167"/>
      <c r="M6" s="11" t="s">
        <v>20</v>
      </c>
      <c r="N6" s="9" t="s">
        <v>13</v>
      </c>
      <c r="O6" s="11">
        <v>44</v>
      </c>
      <c r="P6" s="11">
        <v>88</v>
      </c>
      <c r="Q6" s="167"/>
      <c r="R6" s="11" t="s">
        <v>17</v>
      </c>
      <c r="S6" s="9" t="s">
        <v>18</v>
      </c>
      <c r="T6" s="11">
        <v>1350</v>
      </c>
      <c r="U6" s="11">
        <v>135</v>
      </c>
      <c r="V6" s="167"/>
      <c r="W6" s="11" t="s">
        <v>371</v>
      </c>
      <c r="X6" s="9" t="s">
        <v>118</v>
      </c>
      <c r="Y6" s="11">
        <v>57</v>
      </c>
      <c r="Z6" s="11">
        <v>456</v>
      </c>
      <c r="AA6" s="100"/>
      <c r="AB6" s="100"/>
      <c r="AC6" s="100"/>
    </row>
    <row r="7" spans="1:29" s="12" customFormat="1" ht="19.2" customHeight="1">
      <c r="A7" s="167"/>
      <c r="B7" s="167"/>
      <c r="C7" s="11" t="s">
        <v>27</v>
      </c>
      <c r="D7" s="9" t="s">
        <v>18</v>
      </c>
      <c r="E7" s="11">
        <v>100</v>
      </c>
      <c r="F7" s="11">
        <v>10</v>
      </c>
      <c r="G7" s="167"/>
      <c r="H7" s="66" t="s">
        <v>372</v>
      </c>
      <c r="I7" s="67" t="s">
        <v>103</v>
      </c>
      <c r="J7" s="66">
        <v>155</v>
      </c>
      <c r="K7" s="66">
        <v>2170</v>
      </c>
      <c r="L7" s="167"/>
      <c r="M7" s="11" t="s">
        <v>373</v>
      </c>
      <c r="N7" s="9" t="s">
        <v>374</v>
      </c>
      <c r="O7" s="11">
        <v>32</v>
      </c>
      <c r="P7" s="11">
        <v>1600</v>
      </c>
      <c r="Q7" s="167"/>
      <c r="R7" s="11" t="s">
        <v>343</v>
      </c>
      <c r="S7" s="9" t="s">
        <v>375</v>
      </c>
      <c r="T7" s="11">
        <v>66</v>
      </c>
      <c r="U7" s="11">
        <v>462</v>
      </c>
      <c r="V7" s="167"/>
      <c r="W7" s="66" t="s">
        <v>32</v>
      </c>
      <c r="X7" s="67" t="s">
        <v>329</v>
      </c>
      <c r="Y7" s="66">
        <v>67</v>
      </c>
      <c r="Z7" s="66">
        <v>871</v>
      </c>
      <c r="AA7" s="100"/>
      <c r="AB7" s="100"/>
      <c r="AC7" s="100"/>
    </row>
    <row r="8" spans="1:29" s="12" customFormat="1" ht="19.2" customHeight="1">
      <c r="A8" s="167"/>
      <c r="B8" s="167"/>
      <c r="C8" s="11" t="s">
        <v>330</v>
      </c>
      <c r="D8" s="9" t="s">
        <v>18</v>
      </c>
      <c r="E8" s="11">
        <v>240</v>
      </c>
      <c r="F8" s="11">
        <v>24</v>
      </c>
      <c r="G8" s="167"/>
      <c r="H8" s="13" t="s">
        <v>32</v>
      </c>
      <c r="I8" s="14" t="s">
        <v>77</v>
      </c>
      <c r="J8" s="13">
        <v>67</v>
      </c>
      <c r="K8" s="13">
        <v>20</v>
      </c>
      <c r="L8" s="167"/>
      <c r="M8" s="11" t="s">
        <v>25</v>
      </c>
      <c r="N8" s="9" t="s">
        <v>77</v>
      </c>
      <c r="O8" s="11">
        <v>620</v>
      </c>
      <c r="P8" s="11">
        <v>186</v>
      </c>
      <c r="Q8" s="167"/>
      <c r="R8" s="66" t="s">
        <v>23</v>
      </c>
      <c r="S8" s="67" t="s">
        <v>376</v>
      </c>
      <c r="T8" s="66">
        <v>155</v>
      </c>
      <c r="U8" s="66">
        <v>1395</v>
      </c>
      <c r="V8" s="167"/>
      <c r="W8" s="11"/>
      <c r="X8" s="9"/>
      <c r="Y8" s="11"/>
      <c r="Z8" s="11"/>
      <c r="AA8" s="100"/>
      <c r="AB8" s="100"/>
      <c r="AC8" s="100"/>
    </row>
    <row r="9" spans="1:29" s="12" customFormat="1" ht="19.2" customHeight="1">
      <c r="A9" s="167"/>
      <c r="B9" s="167"/>
      <c r="C9" s="11" t="s">
        <v>81</v>
      </c>
      <c r="D9" s="9" t="s">
        <v>95</v>
      </c>
      <c r="E9" s="11">
        <v>44</v>
      </c>
      <c r="F9" s="11">
        <v>176</v>
      </c>
      <c r="G9" s="167"/>
      <c r="H9" s="11"/>
      <c r="I9" s="9"/>
      <c r="J9" s="11"/>
      <c r="K9" s="11"/>
      <c r="L9" s="167"/>
      <c r="M9" s="11" t="s">
        <v>377</v>
      </c>
      <c r="N9" s="9" t="s">
        <v>87</v>
      </c>
      <c r="O9" s="11">
        <v>25</v>
      </c>
      <c r="P9" s="11">
        <v>300</v>
      </c>
      <c r="Q9" s="167"/>
      <c r="R9" s="66" t="s">
        <v>26</v>
      </c>
      <c r="S9" s="67" t="s">
        <v>28</v>
      </c>
      <c r="T9" s="66">
        <v>137</v>
      </c>
      <c r="U9" s="66">
        <v>685</v>
      </c>
      <c r="V9" s="167"/>
      <c r="W9" s="11"/>
      <c r="X9" s="9"/>
      <c r="Y9" s="11"/>
      <c r="Z9" s="11"/>
      <c r="AA9" s="100"/>
      <c r="AB9" s="100"/>
      <c r="AC9" s="100"/>
    </row>
    <row r="10" spans="1:29" s="12" customFormat="1" ht="19.2" customHeight="1">
      <c r="A10" s="167"/>
      <c r="B10" s="167"/>
      <c r="C10" s="11" t="s">
        <v>378</v>
      </c>
      <c r="D10" s="9" t="s">
        <v>341</v>
      </c>
      <c r="E10" s="11">
        <v>315</v>
      </c>
      <c r="F10" s="11">
        <v>630</v>
      </c>
      <c r="G10" s="167"/>
      <c r="H10" s="11"/>
      <c r="I10" s="9"/>
      <c r="J10" s="11"/>
      <c r="K10" s="11"/>
      <c r="L10" s="167"/>
      <c r="M10" s="11" t="s">
        <v>379</v>
      </c>
      <c r="N10" s="9" t="s">
        <v>380</v>
      </c>
      <c r="O10" s="11">
        <v>40</v>
      </c>
      <c r="P10" s="11">
        <v>80</v>
      </c>
      <c r="Q10" s="167"/>
      <c r="R10" s="13" t="s">
        <v>381</v>
      </c>
      <c r="S10" s="14" t="s">
        <v>85</v>
      </c>
      <c r="T10" s="13">
        <v>150</v>
      </c>
      <c r="U10" s="13">
        <v>150</v>
      </c>
      <c r="V10" s="167"/>
      <c r="W10" s="11"/>
      <c r="X10" s="9"/>
      <c r="Y10" s="11"/>
      <c r="Z10" s="11"/>
      <c r="AA10" s="100"/>
      <c r="AB10" s="100"/>
      <c r="AC10" s="100"/>
    </row>
    <row r="11" spans="1:29" s="12" customFormat="1" ht="19.2" customHeight="1">
      <c r="A11" s="167"/>
      <c r="B11" s="167"/>
      <c r="C11" s="66" t="s">
        <v>126</v>
      </c>
      <c r="D11" s="67" t="s">
        <v>79</v>
      </c>
      <c r="E11" s="66">
        <v>105</v>
      </c>
      <c r="F11" s="66">
        <v>1785</v>
      </c>
      <c r="G11" s="167"/>
      <c r="H11" s="11"/>
      <c r="I11" s="9"/>
      <c r="J11" s="11"/>
      <c r="K11" s="11"/>
      <c r="L11" s="167"/>
      <c r="M11" s="11" t="s">
        <v>17</v>
      </c>
      <c r="N11" s="9" t="s">
        <v>18</v>
      </c>
      <c r="O11" s="11">
        <v>1350</v>
      </c>
      <c r="P11" s="11">
        <v>135</v>
      </c>
      <c r="Q11" s="167"/>
      <c r="R11" s="11"/>
      <c r="S11" s="9"/>
      <c r="T11" s="11"/>
      <c r="U11" s="11"/>
      <c r="V11" s="167"/>
      <c r="W11" s="11"/>
      <c r="X11" s="9"/>
      <c r="Y11" s="11"/>
      <c r="Z11" s="11"/>
      <c r="AA11" s="100"/>
      <c r="AB11" s="100"/>
      <c r="AC11" s="100"/>
    </row>
    <row r="12" spans="1:29" s="12" customFormat="1" ht="19.2" customHeight="1">
      <c r="A12" s="167"/>
      <c r="B12" s="167"/>
      <c r="C12" s="13" t="s">
        <v>382</v>
      </c>
      <c r="D12" s="14" t="s">
        <v>383</v>
      </c>
      <c r="E12" s="13">
        <v>8</v>
      </c>
      <c r="F12" s="13">
        <v>16</v>
      </c>
      <c r="G12" s="167"/>
      <c r="H12" s="11"/>
      <c r="I12" s="9"/>
      <c r="J12" s="11"/>
      <c r="K12" s="11"/>
      <c r="L12" s="167"/>
      <c r="M12" s="11" t="s">
        <v>29</v>
      </c>
      <c r="N12" s="9" t="s">
        <v>36</v>
      </c>
      <c r="O12" s="11">
        <v>155</v>
      </c>
      <c r="P12" s="11">
        <v>930</v>
      </c>
      <c r="Q12" s="167"/>
      <c r="R12" s="11"/>
      <c r="S12" s="9"/>
      <c r="T12" s="11"/>
      <c r="U12" s="11"/>
      <c r="V12" s="167"/>
      <c r="W12" s="11"/>
      <c r="X12" s="9"/>
      <c r="Y12" s="11"/>
      <c r="Z12" s="11"/>
      <c r="AA12" s="100"/>
      <c r="AB12" s="100"/>
      <c r="AC12" s="100"/>
    </row>
    <row r="13" spans="1:29" s="12" customFormat="1" ht="19.2" customHeight="1">
      <c r="A13" s="167"/>
      <c r="B13" s="167"/>
      <c r="C13" s="11"/>
      <c r="D13" s="9"/>
      <c r="E13" s="11"/>
      <c r="F13" s="11"/>
      <c r="G13" s="167"/>
      <c r="H13" s="11"/>
      <c r="I13" s="9"/>
      <c r="J13" s="11"/>
      <c r="K13" s="11"/>
      <c r="L13" s="167"/>
      <c r="M13" s="13" t="s">
        <v>96</v>
      </c>
      <c r="N13" s="14" t="s">
        <v>15</v>
      </c>
      <c r="O13" s="13">
        <v>120</v>
      </c>
      <c r="P13" s="13">
        <v>24</v>
      </c>
      <c r="Q13" s="167"/>
      <c r="R13" s="11"/>
      <c r="S13" s="9"/>
      <c r="T13" s="11"/>
      <c r="U13" s="11"/>
      <c r="V13" s="167"/>
      <c r="W13" s="11"/>
      <c r="X13" s="9"/>
      <c r="Y13" s="11"/>
      <c r="Z13" s="11"/>
      <c r="AA13" s="100"/>
      <c r="AB13" s="100"/>
      <c r="AC13" s="100"/>
    </row>
    <row r="14" spans="1:29" s="12" customFormat="1" ht="19.2" customHeight="1">
      <c r="A14" s="171" t="s">
        <v>31</v>
      </c>
      <c r="B14" s="167" t="s">
        <v>384</v>
      </c>
      <c r="C14" s="11" t="s">
        <v>385</v>
      </c>
      <c r="D14" s="9" t="s">
        <v>30</v>
      </c>
      <c r="E14" s="11">
        <v>58</v>
      </c>
      <c r="F14" s="11">
        <v>580</v>
      </c>
      <c r="G14" s="167" t="s">
        <v>386</v>
      </c>
      <c r="H14" s="11" t="s">
        <v>74</v>
      </c>
      <c r="I14" s="9" t="s">
        <v>21</v>
      </c>
      <c r="J14" s="11">
        <v>70</v>
      </c>
      <c r="K14" s="11">
        <v>42</v>
      </c>
      <c r="L14" s="167" t="s">
        <v>245</v>
      </c>
      <c r="M14" s="66" t="s">
        <v>387</v>
      </c>
      <c r="N14" s="67" t="s">
        <v>409</v>
      </c>
      <c r="O14" s="66">
        <v>73</v>
      </c>
      <c r="P14" s="66">
        <v>876</v>
      </c>
      <c r="Q14" s="167" t="s">
        <v>175</v>
      </c>
      <c r="R14" s="11" t="s">
        <v>104</v>
      </c>
      <c r="S14" s="9" t="s">
        <v>16</v>
      </c>
      <c r="T14" s="11">
        <v>44</v>
      </c>
      <c r="U14" s="11">
        <v>44</v>
      </c>
      <c r="V14" s="167" t="s">
        <v>388</v>
      </c>
      <c r="W14" s="11" t="s">
        <v>80</v>
      </c>
      <c r="X14" s="9" t="s">
        <v>13</v>
      </c>
      <c r="Y14" s="11">
        <v>44</v>
      </c>
      <c r="Z14" s="11">
        <v>88</v>
      </c>
      <c r="AA14" s="100"/>
      <c r="AB14" s="100"/>
      <c r="AC14" s="100"/>
    </row>
    <row r="15" spans="1:29" s="12" customFormat="1" ht="19.2" customHeight="1">
      <c r="A15" s="167"/>
      <c r="B15" s="167"/>
      <c r="C15" s="11" t="s">
        <v>104</v>
      </c>
      <c r="D15" s="9" t="s">
        <v>16</v>
      </c>
      <c r="E15" s="11">
        <v>44</v>
      </c>
      <c r="F15" s="11">
        <v>44</v>
      </c>
      <c r="G15" s="167"/>
      <c r="H15" s="11" t="s">
        <v>371</v>
      </c>
      <c r="I15" s="9" t="s">
        <v>24</v>
      </c>
      <c r="J15" s="11">
        <v>57</v>
      </c>
      <c r="K15" s="11">
        <v>171</v>
      </c>
      <c r="L15" s="167"/>
      <c r="M15" s="66" t="s">
        <v>389</v>
      </c>
      <c r="N15" s="67" t="s">
        <v>410</v>
      </c>
      <c r="O15" s="66">
        <v>73</v>
      </c>
      <c r="P15" s="66">
        <v>876</v>
      </c>
      <c r="Q15" s="167"/>
      <c r="R15" s="11" t="s">
        <v>39</v>
      </c>
      <c r="S15" s="9" t="s">
        <v>130</v>
      </c>
      <c r="T15" s="11">
        <v>68</v>
      </c>
      <c r="U15" s="11">
        <v>1224</v>
      </c>
      <c r="V15" s="167"/>
      <c r="W15" s="66" t="s">
        <v>390</v>
      </c>
      <c r="X15" s="67" t="s">
        <v>355</v>
      </c>
      <c r="Y15" s="66">
        <v>78</v>
      </c>
      <c r="Z15" s="66">
        <v>1170</v>
      </c>
      <c r="AA15" s="100"/>
      <c r="AB15" s="100"/>
      <c r="AC15" s="100"/>
    </row>
    <row r="16" spans="1:29" s="12" customFormat="1" ht="19.2" customHeight="1">
      <c r="A16" s="167"/>
      <c r="B16" s="167"/>
      <c r="C16" s="11" t="s">
        <v>131</v>
      </c>
      <c r="D16" s="9" t="s">
        <v>24</v>
      </c>
      <c r="E16" s="11">
        <v>128</v>
      </c>
      <c r="F16" s="11">
        <v>384</v>
      </c>
      <c r="G16" s="167"/>
      <c r="H16" s="11" t="s">
        <v>391</v>
      </c>
      <c r="I16" s="9" t="s">
        <v>392</v>
      </c>
      <c r="J16" s="11">
        <v>195</v>
      </c>
      <c r="K16" s="11">
        <v>195</v>
      </c>
      <c r="L16" s="167"/>
      <c r="M16" s="11" t="s">
        <v>104</v>
      </c>
      <c r="N16" s="9" t="s">
        <v>13</v>
      </c>
      <c r="O16" s="11">
        <v>44</v>
      </c>
      <c r="P16" s="11">
        <v>88</v>
      </c>
      <c r="Q16" s="167"/>
      <c r="R16" s="11" t="s">
        <v>176</v>
      </c>
      <c r="S16" s="9" t="s">
        <v>13</v>
      </c>
      <c r="T16" s="11">
        <v>150</v>
      </c>
      <c r="U16" s="11">
        <v>300</v>
      </c>
      <c r="V16" s="167"/>
      <c r="W16" s="11" t="s">
        <v>378</v>
      </c>
      <c r="X16" s="9" t="s">
        <v>407</v>
      </c>
      <c r="Y16" s="11">
        <v>315</v>
      </c>
      <c r="Z16" s="11">
        <v>630</v>
      </c>
      <c r="AA16" s="100"/>
      <c r="AB16" s="100"/>
      <c r="AC16" s="100"/>
    </row>
    <row r="17" spans="1:29" s="12" customFormat="1" ht="19.2" customHeight="1">
      <c r="A17" s="167"/>
      <c r="B17" s="167"/>
      <c r="C17" s="11" t="s">
        <v>29</v>
      </c>
      <c r="D17" s="9" t="s">
        <v>24</v>
      </c>
      <c r="E17" s="11">
        <v>155</v>
      </c>
      <c r="F17" s="11">
        <v>465</v>
      </c>
      <c r="G17" s="167"/>
      <c r="H17" s="11" t="s">
        <v>119</v>
      </c>
      <c r="I17" s="9" t="s">
        <v>393</v>
      </c>
      <c r="J17" s="11">
        <v>135</v>
      </c>
      <c r="K17" s="11">
        <v>540</v>
      </c>
      <c r="L17" s="167"/>
      <c r="M17" s="11" t="s">
        <v>105</v>
      </c>
      <c r="N17" s="9" t="s">
        <v>24</v>
      </c>
      <c r="O17" s="11">
        <v>95</v>
      </c>
      <c r="P17" s="11">
        <v>285</v>
      </c>
      <c r="Q17" s="167"/>
      <c r="R17" s="11" t="s">
        <v>105</v>
      </c>
      <c r="S17" s="9" t="s">
        <v>16</v>
      </c>
      <c r="T17" s="11">
        <v>95</v>
      </c>
      <c r="U17" s="11">
        <v>95</v>
      </c>
      <c r="V17" s="167"/>
      <c r="W17" s="11" t="s">
        <v>106</v>
      </c>
      <c r="X17" s="9" t="s">
        <v>406</v>
      </c>
      <c r="Y17" s="11">
        <v>125</v>
      </c>
      <c r="Z17" s="11">
        <v>375</v>
      </c>
      <c r="AA17" s="100"/>
      <c r="AB17" s="100"/>
      <c r="AC17" s="100"/>
    </row>
    <row r="18" spans="1:29" s="12" customFormat="1" ht="19.2" customHeight="1">
      <c r="A18" s="171" t="s">
        <v>34</v>
      </c>
      <c r="B18" s="167" t="s">
        <v>136</v>
      </c>
      <c r="C18" s="11" t="s">
        <v>35</v>
      </c>
      <c r="D18" s="9" t="s">
        <v>15</v>
      </c>
      <c r="E18" s="11">
        <v>180</v>
      </c>
      <c r="F18" s="11">
        <v>36</v>
      </c>
      <c r="G18" s="167" t="s">
        <v>394</v>
      </c>
      <c r="H18" s="11" t="s">
        <v>35</v>
      </c>
      <c r="I18" s="9" t="s">
        <v>15</v>
      </c>
      <c r="J18" s="11">
        <v>180</v>
      </c>
      <c r="K18" s="11">
        <v>36</v>
      </c>
      <c r="L18" s="167"/>
      <c r="M18" s="11"/>
      <c r="N18" s="9"/>
      <c r="O18" s="11"/>
      <c r="P18" s="11"/>
      <c r="Q18" s="167" t="s">
        <v>395</v>
      </c>
      <c r="R18" s="11" t="s">
        <v>35</v>
      </c>
      <c r="S18" s="9" t="s">
        <v>15</v>
      </c>
      <c r="T18" s="11">
        <v>180</v>
      </c>
      <c r="U18" s="11">
        <v>36</v>
      </c>
      <c r="V18" s="167" t="s">
        <v>396</v>
      </c>
      <c r="W18" s="11" t="s">
        <v>35</v>
      </c>
      <c r="X18" s="9" t="s">
        <v>77</v>
      </c>
      <c r="Y18" s="11">
        <v>180</v>
      </c>
      <c r="Z18" s="11">
        <v>54</v>
      </c>
      <c r="AA18" s="100"/>
      <c r="AB18" s="100"/>
      <c r="AC18" s="100"/>
    </row>
    <row r="19" spans="1:29" s="12" customFormat="1" ht="19.2" customHeight="1">
      <c r="A19" s="167"/>
      <c r="B19" s="167"/>
      <c r="C19" s="66" t="s">
        <v>137</v>
      </c>
      <c r="D19" s="67" t="s">
        <v>37</v>
      </c>
      <c r="E19" s="66">
        <v>60</v>
      </c>
      <c r="F19" s="66">
        <v>960</v>
      </c>
      <c r="G19" s="167"/>
      <c r="H19" s="66" t="s">
        <v>403</v>
      </c>
      <c r="I19" s="67" t="s">
        <v>37</v>
      </c>
      <c r="J19" s="66"/>
      <c r="K19" s="66"/>
      <c r="L19" s="167"/>
      <c r="M19" s="11"/>
      <c r="N19" s="9"/>
      <c r="O19" s="11"/>
      <c r="P19" s="11"/>
      <c r="Q19" s="167"/>
      <c r="R19" s="66" t="s">
        <v>404</v>
      </c>
      <c r="S19" s="67" t="s">
        <v>37</v>
      </c>
      <c r="T19" s="66"/>
      <c r="U19" s="66"/>
      <c r="V19" s="167"/>
      <c r="W19" s="66" t="s">
        <v>405</v>
      </c>
      <c r="X19" s="67" t="s">
        <v>37</v>
      </c>
      <c r="Y19" s="66"/>
      <c r="Z19" s="66"/>
      <c r="AA19" s="100"/>
      <c r="AB19" s="100"/>
      <c r="AC19" s="100"/>
    </row>
    <row r="20" spans="1:29" s="12" customFormat="1" ht="19.2" customHeight="1">
      <c r="A20" s="171" t="s">
        <v>38</v>
      </c>
      <c r="B20" s="167" t="s">
        <v>397</v>
      </c>
      <c r="C20" s="11" t="s">
        <v>74</v>
      </c>
      <c r="D20" s="9" t="s">
        <v>21</v>
      </c>
      <c r="E20" s="11">
        <v>70</v>
      </c>
      <c r="F20" s="11">
        <v>42</v>
      </c>
      <c r="G20" s="167" t="s">
        <v>109</v>
      </c>
      <c r="H20" s="11" t="s">
        <v>76</v>
      </c>
      <c r="I20" s="9" t="s">
        <v>15</v>
      </c>
      <c r="J20" s="11">
        <v>90</v>
      </c>
      <c r="K20" s="11">
        <v>18</v>
      </c>
      <c r="L20" s="167" t="s">
        <v>398</v>
      </c>
      <c r="M20" s="11" t="s">
        <v>399</v>
      </c>
      <c r="N20" s="9" t="s">
        <v>408</v>
      </c>
      <c r="O20" s="11">
        <v>260</v>
      </c>
      <c r="P20" s="11">
        <v>780</v>
      </c>
      <c r="Q20" s="167" t="s">
        <v>248</v>
      </c>
      <c r="R20" s="11" t="s">
        <v>322</v>
      </c>
      <c r="S20" s="9" t="s">
        <v>24</v>
      </c>
      <c r="T20" s="11">
        <v>50</v>
      </c>
      <c r="U20" s="11">
        <v>150</v>
      </c>
      <c r="V20" s="167" t="s">
        <v>251</v>
      </c>
      <c r="W20" s="11" t="s">
        <v>40</v>
      </c>
      <c r="X20" s="9" t="s">
        <v>28</v>
      </c>
      <c r="Y20" s="11">
        <v>25</v>
      </c>
      <c r="Z20" s="11">
        <v>125</v>
      </c>
      <c r="AA20" s="100"/>
      <c r="AB20" s="100"/>
      <c r="AC20" s="100"/>
    </row>
    <row r="21" spans="1:29" s="12" customFormat="1" ht="19.2" customHeight="1">
      <c r="A21" s="167"/>
      <c r="B21" s="167"/>
      <c r="C21" s="11" t="s">
        <v>390</v>
      </c>
      <c r="D21" s="9" t="s">
        <v>36</v>
      </c>
      <c r="E21" s="11">
        <v>78</v>
      </c>
      <c r="F21" s="11">
        <v>468</v>
      </c>
      <c r="G21" s="167"/>
      <c r="H21" s="11" t="s">
        <v>114</v>
      </c>
      <c r="I21" s="9" t="s">
        <v>89</v>
      </c>
      <c r="J21" s="11">
        <v>850</v>
      </c>
      <c r="K21" s="11">
        <v>425</v>
      </c>
      <c r="L21" s="167"/>
      <c r="M21" s="11" t="s">
        <v>304</v>
      </c>
      <c r="N21" s="9" t="s">
        <v>24</v>
      </c>
      <c r="O21" s="11">
        <v>47</v>
      </c>
      <c r="P21" s="11">
        <v>141</v>
      </c>
      <c r="Q21" s="167"/>
      <c r="R21" s="11" t="s">
        <v>20</v>
      </c>
      <c r="S21" s="9" t="s">
        <v>21</v>
      </c>
      <c r="T21" s="11">
        <v>44</v>
      </c>
      <c r="U21" s="11">
        <v>26</v>
      </c>
      <c r="V21" s="167"/>
      <c r="W21" s="11" t="s">
        <v>301</v>
      </c>
      <c r="X21" s="9" t="s">
        <v>36</v>
      </c>
      <c r="Y21" s="11">
        <v>115</v>
      </c>
      <c r="Z21" s="11">
        <v>690</v>
      </c>
      <c r="AA21" s="100"/>
      <c r="AB21" s="100"/>
      <c r="AC21" s="100"/>
    </row>
    <row r="22" spans="1:29" s="12" customFormat="1" ht="19.2" customHeight="1">
      <c r="A22" s="167"/>
      <c r="B22" s="167"/>
      <c r="C22" s="11" t="s">
        <v>32</v>
      </c>
      <c r="D22" s="9" t="s">
        <v>36</v>
      </c>
      <c r="E22" s="11">
        <v>67</v>
      </c>
      <c r="F22" s="11">
        <v>402</v>
      </c>
      <c r="G22" s="167"/>
      <c r="H22" s="11" t="s">
        <v>29</v>
      </c>
      <c r="I22" s="9" t="s">
        <v>24</v>
      </c>
      <c r="J22" s="11">
        <v>155</v>
      </c>
      <c r="K22" s="11">
        <v>465</v>
      </c>
      <c r="L22" s="167"/>
      <c r="M22" s="11" t="s">
        <v>356</v>
      </c>
      <c r="N22" s="9" t="s">
        <v>24</v>
      </c>
      <c r="O22" s="11">
        <v>155</v>
      </c>
      <c r="P22" s="11">
        <v>465</v>
      </c>
      <c r="Q22" s="167"/>
      <c r="R22" s="11" t="s">
        <v>139</v>
      </c>
      <c r="S22" s="9" t="s">
        <v>21</v>
      </c>
      <c r="T22" s="11">
        <v>98</v>
      </c>
      <c r="U22" s="11">
        <v>59</v>
      </c>
      <c r="V22" s="167"/>
      <c r="W22" s="11" t="s">
        <v>400</v>
      </c>
      <c r="X22" s="9" t="s">
        <v>41</v>
      </c>
      <c r="Y22" s="11">
        <v>380</v>
      </c>
      <c r="Z22" s="11">
        <v>380</v>
      </c>
      <c r="AA22" s="100"/>
      <c r="AB22" s="100"/>
      <c r="AC22" s="100"/>
    </row>
    <row r="23" spans="1:29" s="12" customFormat="1" ht="19.8" customHeight="1">
      <c r="A23" s="167"/>
      <c r="B23" s="167"/>
      <c r="C23" s="11"/>
      <c r="D23" s="9"/>
      <c r="E23" s="11"/>
      <c r="F23" s="11"/>
      <c r="G23" s="167"/>
      <c r="H23" s="11"/>
      <c r="I23" s="9"/>
      <c r="J23" s="11"/>
      <c r="K23" s="11"/>
      <c r="L23" s="167"/>
      <c r="M23" s="11"/>
      <c r="N23" s="9"/>
      <c r="O23" s="11"/>
      <c r="P23" s="11"/>
      <c r="Q23" s="167"/>
      <c r="R23" s="11" t="s">
        <v>401</v>
      </c>
      <c r="S23" s="9" t="s">
        <v>116</v>
      </c>
      <c r="T23" s="11">
        <v>140</v>
      </c>
      <c r="U23" s="11">
        <v>140</v>
      </c>
      <c r="V23" s="167"/>
      <c r="W23" s="11" t="s">
        <v>273</v>
      </c>
      <c r="X23" s="9" t="s">
        <v>24</v>
      </c>
      <c r="Y23" s="11">
        <v>90</v>
      </c>
      <c r="Z23" s="11">
        <v>270</v>
      </c>
      <c r="AA23" s="100"/>
      <c r="AB23" s="100"/>
      <c r="AC23" s="100"/>
    </row>
    <row r="24" spans="1:29" s="12" customFormat="1" ht="19.8" customHeight="1">
      <c r="A24" s="167"/>
      <c r="B24" s="167"/>
      <c r="C24" s="11"/>
      <c r="D24" s="9"/>
      <c r="E24" s="11"/>
      <c r="F24" s="11"/>
      <c r="G24" s="167"/>
      <c r="H24" s="11"/>
      <c r="I24" s="9"/>
      <c r="J24" s="11"/>
      <c r="K24" s="11"/>
      <c r="L24" s="167"/>
      <c r="M24" s="11"/>
      <c r="N24" s="9"/>
      <c r="O24" s="11"/>
      <c r="P24" s="11"/>
      <c r="Q24" s="167"/>
      <c r="R24" s="11" t="s">
        <v>402</v>
      </c>
      <c r="S24" s="9" t="s">
        <v>28</v>
      </c>
      <c r="T24" s="11">
        <v>170</v>
      </c>
      <c r="U24" s="11">
        <v>850</v>
      </c>
      <c r="V24" s="167"/>
      <c r="W24" s="11"/>
      <c r="X24" s="9"/>
      <c r="Y24" s="11"/>
      <c r="Z24" s="11"/>
      <c r="AA24" s="100"/>
      <c r="AB24" s="100"/>
      <c r="AC24" s="100"/>
    </row>
    <row r="25" spans="1:29" s="12" customFormat="1" ht="19.8" customHeight="1">
      <c r="A25" s="167"/>
      <c r="B25" s="167"/>
      <c r="C25" s="11"/>
      <c r="D25" s="9"/>
      <c r="E25" s="11"/>
      <c r="F25" s="11"/>
      <c r="G25" s="167"/>
      <c r="H25" s="11"/>
      <c r="I25" s="9"/>
      <c r="J25" s="11"/>
      <c r="K25" s="11"/>
      <c r="L25" s="167"/>
      <c r="M25" s="11"/>
      <c r="N25" s="9"/>
      <c r="O25" s="11"/>
      <c r="P25" s="11"/>
      <c r="Q25" s="167"/>
      <c r="R25" s="11" t="s">
        <v>360</v>
      </c>
      <c r="S25" s="9" t="s">
        <v>341</v>
      </c>
      <c r="T25" s="11">
        <v>140</v>
      </c>
      <c r="U25" s="11">
        <v>280</v>
      </c>
      <c r="V25" s="167"/>
      <c r="W25" s="11"/>
      <c r="X25" s="9"/>
      <c r="Y25" s="11"/>
      <c r="Z25" s="11"/>
      <c r="AA25" s="100"/>
      <c r="AB25" s="100"/>
      <c r="AC25" s="100"/>
    </row>
    <row r="26" spans="1:29" s="12" customFormat="1" ht="19.8" customHeight="1">
      <c r="A26" s="167"/>
      <c r="B26" s="167"/>
      <c r="C26" s="11"/>
      <c r="D26" s="9"/>
      <c r="E26" s="11"/>
      <c r="F26" s="11"/>
      <c r="G26" s="167"/>
      <c r="H26" s="11"/>
      <c r="I26" s="9"/>
      <c r="J26" s="11"/>
      <c r="K26" s="11"/>
      <c r="L26" s="167"/>
      <c r="M26" s="11"/>
      <c r="N26" s="9"/>
      <c r="O26" s="11"/>
      <c r="P26" s="11"/>
      <c r="Q26" s="167"/>
      <c r="R26" s="11"/>
      <c r="S26" s="9"/>
      <c r="T26" s="11"/>
      <c r="U26" s="11"/>
      <c r="V26" s="167"/>
      <c r="W26" s="11"/>
      <c r="X26" s="9"/>
      <c r="Y26" s="11"/>
      <c r="Z26" s="11"/>
      <c r="AA26" s="100"/>
      <c r="AB26" s="100"/>
      <c r="AC26" s="100"/>
    </row>
    <row r="27" spans="1:29" s="12" customFormat="1" ht="19.8" customHeight="1">
      <c r="A27" s="215" t="s">
        <v>43</v>
      </c>
      <c r="B27" s="213"/>
      <c r="C27" s="11"/>
      <c r="D27" s="9"/>
      <c r="E27" s="11"/>
      <c r="F27" s="11"/>
      <c r="G27" s="215" t="s">
        <v>43</v>
      </c>
      <c r="H27" s="11" t="s">
        <v>143</v>
      </c>
      <c r="I27" s="9">
        <v>232</v>
      </c>
      <c r="J27" s="11">
        <v>10</v>
      </c>
      <c r="K27" s="11">
        <f>I27*J27</f>
        <v>2320</v>
      </c>
      <c r="L27" s="217" t="s">
        <v>58</v>
      </c>
      <c r="M27" s="16" t="s">
        <v>120</v>
      </c>
      <c r="N27" s="108" t="s">
        <v>311</v>
      </c>
      <c r="O27" s="16">
        <v>10.300000190734863</v>
      </c>
      <c r="P27" s="16">
        <v>876</v>
      </c>
      <c r="Q27" s="215" t="s">
        <v>43</v>
      </c>
      <c r="R27" s="11" t="s">
        <v>143</v>
      </c>
      <c r="S27" s="9">
        <v>232</v>
      </c>
      <c r="T27" s="11">
        <v>10</v>
      </c>
      <c r="U27" s="11">
        <f>S27*T27</f>
        <v>2320</v>
      </c>
      <c r="V27" s="215"/>
      <c r="W27" s="11"/>
      <c r="X27" s="9"/>
      <c r="Y27" s="11"/>
      <c r="Z27" s="11"/>
    </row>
    <row r="28" spans="1:29" s="12" customFormat="1" ht="19.8" customHeight="1">
      <c r="A28" s="216"/>
      <c r="B28" s="214"/>
      <c r="C28" s="11"/>
      <c r="D28" s="9"/>
      <c r="E28" s="11"/>
      <c r="F28" s="11"/>
      <c r="G28" s="216"/>
      <c r="H28" s="11"/>
      <c r="I28" s="9"/>
      <c r="J28" s="11"/>
      <c r="K28" s="11"/>
      <c r="L28" s="218"/>
      <c r="M28" s="16" t="s">
        <v>122</v>
      </c>
      <c r="N28" s="108" t="s">
        <v>312</v>
      </c>
      <c r="O28" s="16">
        <v>11.600000381469727</v>
      </c>
      <c r="P28" s="16">
        <v>1427</v>
      </c>
      <c r="Q28" s="216"/>
      <c r="R28" s="11"/>
      <c r="S28" s="9"/>
      <c r="T28" s="11"/>
      <c r="U28" s="11"/>
      <c r="V28" s="216"/>
      <c r="W28" s="16"/>
      <c r="X28" s="17"/>
      <c r="Y28" s="16"/>
      <c r="Z28" s="16"/>
    </row>
    <row r="29" spans="1:29" s="12" customFormat="1" ht="19.8" customHeight="1">
      <c r="A29" s="208"/>
      <c r="B29" s="209"/>
      <c r="C29" s="11"/>
      <c r="D29" s="9"/>
      <c r="E29" s="11"/>
      <c r="F29" s="11"/>
      <c r="G29" s="208"/>
      <c r="H29" s="11"/>
      <c r="I29" s="9"/>
      <c r="J29" s="11"/>
      <c r="K29" s="11"/>
      <c r="L29" s="210"/>
      <c r="M29" s="16" t="s">
        <v>124</v>
      </c>
      <c r="N29" s="108" t="s">
        <v>313</v>
      </c>
      <c r="O29" s="16">
        <v>11.5</v>
      </c>
      <c r="P29" s="16">
        <v>276</v>
      </c>
      <c r="Q29" s="208"/>
      <c r="R29" s="11"/>
      <c r="S29" s="9"/>
      <c r="T29" s="11"/>
      <c r="U29" s="11"/>
      <c r="V29" s="208"/>
      <c r="W29" s="16"/>
      <c r="X29" s="17"/>
      <c r="Y29" s="16"/>
      <c r="Z29" s="16"/>
    </row>
    <row r="30" spans="1:29" s="20" customFormat="1" ht="18.75" customHeight="1">
      <c r="A30" s="18"/>
      <c r="B30" s="19" t="s">
        <v>144</v>
      </c>
      <c r="C30" s="172">
        <f>SUM(F4:F29)</f>
        <v>6061</v>
      </c>
      <c r="D30" s="173"/>
      <c r="E30" s="173"/>
      <c r="F30" s="174"/>
      <c r="G30" s="19" t="s">
        <v>144</v>
      </c>
      <c r="H30" s="172">
        <f>SUM(K4:K29)</f>
        <v>6754</v>
      </c>
      <c r="I30" s="173"/>
      <c r="J30" s="173"/>
      <c r="K30" s="174"/>
      <c r="L30" s="19" t="s">
        <v>144</v>
      </c>
      <c r="M30" s="172">
        <f>SUM(P4:P29)</f>
        <v>9563</v>
      </c>
      <c r="N30" s="173"/>
      <c r="O30" s="173"/>
      <c r="P30" s="174"/>
      <c r="Q30" s="19" t="s">
        <v>144</v>
      </c>
      <c r="R30" s="172">
        <f>SUM(U4:U29)</f>
        <v>8429</v>
      </c>
      <c r="S30" s="173"/>
      <c r="T30" s="173"/>
      <c r="U30" s="174"/>
      <c r="V30" s="19" t="s">
        <v>144</v>
      </c>
      <c r="W30" s="172">
        <f>SUM(Z4:Z29)</f>
        <v>5290</v>
      </c>
      <c r="X30" s="173"/>
      <c r="Y30" s="173"/>
      <c r="Z30" s="174"/>
    </row>
    <row r="31" spans="1:29" s="27" customFormat="1" ht="18.75" customHeight="1">
      <c r="A31" s="21"/>
      <c r="B31" s="22"/>
      <c r="C31" s="26" t="s">
        <v>145</v>
      </c>
      <c r="D31" s="116"/>
      <c r="E31" s="116"/>
      <c r="F31" s="117"/>
      <c r="G31" s="22"/>
      <c r="H31" s="26" t="s">
        <v>145</v>
      </c>
      <c r="I31" s="116"/>
      <c r="J31" s="116"/>
      <c r="K31" s="117"/>
      <c r="L31" s="22"/>
      <c r="M31" s="26" t="s">
        <v>145</v>
      </c>
      <c r="N31" s="116"/>
      <c r="O31" s="116"/>
      <c r="P31" s="117"/>
      <c r="Q31" s="22"/>
      <c r="R31" s="26" t="s">
        <v>145</v>
      </c>
      <c r="S31" s="116"/>
      <c r="T31" s="116"/>
      <c r="U31" s="117"/>
      <c r="V31" s="22"/>
      <c r="W31" s="26" t="s">
        <v>145</v>
      </c>
      <c r="X31" s="116"/>
      <c r="Y31" s="116"/>
      <c r="Z31" s="117"/>
    </row>
    <row r="32" spans="1:29" s="28" customFormat="1" ht="18.75" customHeight="1">
      <c r="A32" s="197" t="s">
        <v>44</v>
      </c>
      <c r="B32" s="197" t="s">
        <v>44</v>
      </c>
      <c r="C32" s="199" t="s">
        <v>45</v>
      </c>
      <c r="D32" s="200"/>
      <c r="E32" s="199" t="s">
        <v>46</v>
      </c>
      <c r="F32" s="200"/>
      <c r="G32" s="197" t="s">
        <v>44</v>
      </c>
      <c r="H32" s="199" t="s">
        <v>45</v>
      </c>
      <c r="I32" s="200"/>
      <c r="J32" s="199" t="s">
        <v>46</v>
      </c>
      <c r="K32" s="200"/>
      <c r="L32" s="197" t="s">
        <v>44</v>
      </c>
      <c r="M32" s="196" t="s">
        <v>45</v>
      </c>
      <c r="N32" s="196"/>
      <c r="O32" s="196" t="s">
        <v>46</v>
      </c>
      <c r="P32" s="196"/>
      <c r="Q32" s="197" t="s">
        <v>44</v>
      </c>
      <c r="R32" s="196" t="s">
        <v>45</v>
      </c>
      <c r="S32" s="196"/>
      <c r="T32" s="196" t="s">
        <v>46</v>
      </c>
      <c r="U32" s="196"/>
      <c r="V32" s="197" t="s">
        <v>44</v>
      </c>
      <c r="W32" s="196" t="s">
        <v>45</v>
      </c>
      <c r="X32" s="196"/>
      <c r="Y32" s="196" t="s">
        <v>46</v>
      </c>
      <c r="Z32" s="196"/>
    </row>
    <row r="33" spans="1:26" s="29" customFormat="1" ht="18.75" customHeight="1">
      <c r="A33" s="197"/>
      <c r="B33" s="197"/>
      <c r="C33" s="181" t="s">
        <v>146</v>
      </c>
      <c r="D33" s="182"/>
      <c r="E33" s="183">
        <v>5.8</v>
      </c>
      <c r="F33" s="184"/>
      <c r="G33" s="197"/>
      <c r="H33" s="181" t="s">
        <v>146</v>
      </c>
      <c r="I33" s="182"/>
      <c r="J33" s="183">
        <v>5.5</v>
      </c>
      <c r="K33" s="184"/>
      <c r="L33" s="197"/>
      <c r="M33" s="195" t="s">
        <v>146</v>
      </c>
      <c r="N33" s="195"/>
      <c r="O33" s="189">
        <v>6.3</v>
      </c>
      <c r="P33" s="189"/>
      <c r="Q33" s="197"/>
      <c r="R33" s="188" t="s">
        <v>146</v>
      </c>
      <c r="S33" s="188"/>
      <c r="T33" s="189">
        <v>5.5</v>
      </c>
      <c r="U33" s="189"/>
      <c r="V33" s="197"/>
      <c r="W33" s="188" t="s">
        <v>146</v>
      </c>
      <c r="X33" s="188"/>
      <c r="Y33" s="189">
        <v>7.8</v>
      </c>
      <c r="Z33" s="189"/>
    </row>
    <row r="34" spans="1:26" s="29" customFormat="1" ht="18.75" customHeight="1">
      <c r="A34" s="197"/>
      <c r="B34" s="197"/>
      <c r="C34" s="181" t="s">
        <v>147</v>
      </c>
      <c r="D34" s="182"/>
      <c r="E34" s="183">
        <v>2.5</v>
      </c>
      <c r="F34" s="184"/>
      <c r="G34" s="197"/>
      <c r="H34" s="181" t="s">
        <v>147</v>
      </c>
      <c r="I34" s="182"/>
      <c r="J34" s="183">
        <v>2.7</v>
      </c>
      <c r="K34" s="184"/>
      <c r="L34" s="197"/>
      <c r="M34" s="195" t="s">
        <v>147</v>
      </c>
      <c r="N34" s="195"/>
      <c r="O34" s="189">
        <v>1.4</v>
      </c>
      <c r="P34" s="189"/>
      <c r="Q34" s="197"/>
      <c r="R34" s="188" t="s">
        <v>147</v>
      </c>
      <c r="S34" s="188"/>
      <c r="T34" s="189">
        <v>2.8</v>
      </c>
      <c r="U34" s="189"/>
      <c r="V34" s="197"/>
      <c r="W34" s="188" t="s">
        <v>147</v>
      </c>
      <c r="X34" s="188"/>
      <c r="Y34" s="189">
        <v>1.5</v>
      </c>
      <c r="Z34" s="189"/>
    </row>
    <row r="35" spans="1:26" s="29" customFormat="1" ht="18.75" customHeight="1">
      <c r="A35" s="197"/>
      <c r="B35" s="197"/>
      <c r="C35" s="181" t="s">
        <v>47</v>
      </c>
      <c r="D35" s="182"/>
      <c r="E35" s="183">
        <v>1.4</v>
      </c>
      <c r="F35" s="184"/>
      <c r="G35" s="197"/>
      <c r="H35" s="181" t="s">
        <v>47</v>
      </c>
      <c r="I35" s="182"/>
      <c r="J35" s="183">
        <v>1</v>
      </c>
      <c r="K35" s="184"/>
      <c r="L35" s="197"/>
      <c r="M35" s="195" t="s">
        <v>47</v>
      </c>
      <c r="N35" s="195"/>
      <c r="O35" s="189">
        <v>2.2000000000000002</v>
      </c>
      <c r="P35" s="189"/>
      <c r="Q35" s="197"/>
      <c r="R35" s="188" t="s">
        <v>47</v>
      </c>
      <c r="S35" s="188"/>
      <c r="T35" s="189">
        <v>1.9</v>
      </c>
      <c r="U35" s="189"/>
      <c r="V35" s="197"/>
      <c r="W35" s="188" t="s">
        <v>47</v>
      </c>
      <c r="X35" s="188"/>
      <c r="Y35" s="189">
        <v>0.8</v>
      </c>
      <c r="Z35" s="189"/>
    </row>
    <row r="36" spans="1:26" s="29" customFormat="1" ht="18.75" customHeight="1">
      <c r="A36" s="197"/>
      <c r="B36" s="197"/>
      <c r="C36" s="118" t="s">
        <v>148</v>
      </c>
      <c r="D36" s="119"/>
      <c r="E36" s="183">
        <v>3</v>
      </c>
      <c r="F36" s="184"/>
      <c r="G36" s="197"/>
      <c r="H36" s="118" t="s">
        <v>148</v>
      </c>
      <c r="I36" s="119"/>
      <c r="J36" s="183">
        <v>3</v>
      </c>
      <c r="K36" s="184"/>
      <c r="L36" s="197"/>
      <c r="M36" s="121" t="s">
        <v>148</v>
      </c>
      <c r="N36" s="121"/>
      <c r="O36" s="189">
        <v>3.1</v>
      </c>
      <c r="P36" s="189"/>
      <c r="Q36" s="197"/>
      <c r="R36" s="120" t="s">
        <v>148</v>
      </c>
      <c r="S36" s="120"/>
      <c r="T36" s="189">
        <v>2.8</v>
      </c>
      <c r="U36" s="189"/>
      <c r="V36" s="197"/>
      <c r="W36" s="120" t="s">
        <v>148</v>
      </c>
      <c r="X36" s="120"/>
      <c r="Y36" s="189">
        <v>3.2</v>
      </c>
      <c r="Z36" s="189"/>
    </row>
    <row r="37" spans="1:26" s="29" customFormat="1">
      <c r="A37" s="197"/>
      <c r="B37" s="197"/>
      <c r="C37" s="181" t="s">
        <v>149</v>
      </c>
      <c r="D37" s="182"/>
      <c r="E37" s="183"/>
      <c r="F37" s="184"/>
      <c r="G37" s="197"/>
      <c r="H37" s="181" t="s">
        <v>149</v>
      </c>
      <c r="I37" s="182"/>
      <c r="J37" s="183">
        <v>1</v>
      </c>
      <c r="K37" s="184"/>
      <c r="L37" s="197"/>
      <c r="M37" s="188" t="s">
        <v>150</v>
      </c>
      <c r="N37" s="188"/>
      <c r="O37" s="189">
        <v>1</v>
      </c>
      <c r="P37" s="189"/>
      <c r="Q37" s="197"/>
      <c r="R37" s="188" t="s">
        <v>149</v>
      </c>
      <c r="S37" s="188"/>
      <c r="T37" s="189">
        <v>1</v>
      </c>
      <c r="U37" s="189"/>
      <c r="V37" s="197"/>
      <c r="W37" s="188" t="s">
        <v>149</v>
      </c>
      <c r="X37" s="188"/>
      <c r="Y37" s="189"/>
      <c r="Z37" s="189"/>
    </row>
    <row r="38" spans="1:26" s="31" customFormat="1">
      <c r="A38" s="197"/>
      <c r="B38" s="197"/>
      <c r="C38" s="201" t="s">
        <v>151</v>
      </c>
      <c r="D38" s="202"/>
      <c r="E38" s="185">
        <f>E33*70+E34*75+E35*25+E36*45+E37*81</f>
        <v>763.5</v>
      </c>
      <c r="F38" s="185"/>
      <c r="G38" s="197"/>
      <c r="H38" s="201" t="s">
        <v>151</v>
      </c>
      <c r="I38" s="202"/>
      <c r="J38" s="185">
        <f>J33*70+J34*75+J35*25+J36*45+J37*60</f>
        <v>807.5</v>
      </c>
      <c r="K38" s="185"/>
      <c r="L38" s="197"/>
      <c r="M38" s="186" t="s">
        <v>151</v>
      </c>
      <c r="N38" s="186"/>
      <c r="O38" s="185">
        <f>O33*70+O34*75+O35*25+O36*45+O37*81</f>
        <v>821.5</v>
      </c>
      <c r="P38" s="185"/>
      <c r="Q38" s="197"/>
      <c r="R38" s="187" t="s">
        <v>151</v>
      </c>
      <c r="S38" s="187"/>
      <c r="T38" s="185">
        <f>T33*70+T34*75+T35*25+T36*45+T37*60</f>
        <v>828.5</v>
      </c>
      <c r="U38" s="185"/>
      <c r="V38" s="197"/>
      <c r="W38" s="187" t="s">
        <v>151</v>
      </c>
      <c r="X38" s="187"/>
      <c r="Y38" s="185">
        <f>Y33*70+Y34*75+Y35*25+Y36*45+Y37*60</f>
        <v>822.5</v>
      </c>
      <c r="Z38" s="185"/>
    </row>
    <row r="39" spans="1:26" s="36" customFormat="1" ht="22.2">
      <c r="A39" s="32" t="s">
        <v>152</v>
      </c>
      <c r="B39" s="33"/>
      <c r="C39" s="33"/>
      <c r="D39" s="33"/>
      <c r="E39" s="34"/>
      <c r="F39" s="35"/>
      <c r="G39" s="33"/>
      <c r="I39" s="32" t="s">
        <v>48</v>
      </c>
      <c r="J39" s="33"/>
      <c r="K39" s="37"/>
      <c r="L39" s="33"/>
      <c r="M39" s="33"/>
      <c r="N39" s="33"/>
      <c r="O39" s="33"/>
      <c r="P39" s="32"/>
      <c r="Q39" s="33"/>
      <c r="R39" s="32" t="s">
        <v>153</v>
      </c>
      <c r="T39" s="32"/>
      <c r="U39" s="33"/>
    </row>
    <row r="40" spans="1:26">
      <c r="B40" s="38"/>
      <c r="C40" s="38"/>
      <c r="D40" s="38"/>
      <c r="N40" s="30"/>
      <c r="S40" s="30"/>
      <c r="X40" s="30"/>
      <c r="Y40" s="39"/>
      <c r="Z40" s="39"/>
    </row>
    <row r="41" spans="1:26" ht="28.2" customHeight="1">
      <c r="B41" s="38"/>
      <c r="C41" s="38"/>
      <c r="D41" s="38"/>
      <c r="H41" s="53">
        <v>30.2</v>
      </c>
      <c r="N41" s="30"/>
      <c r="S41" s="30"/>
      <c r="X41" s="30"/>
      <c r="Y41" s="39"/>
      <c r="Z41" s="39"/>
    </row>
    <row r="42" spans="1:26">
      <c r="B42" s="38"/>
      <c r="G42" s="38"/>
      <c r="H42" s="38"/>
    </row>
    <row r="43" spans="1:26">
      <c r="G43" s="38"/>
      <c r="H43" s="38"/>
    </row>
    <row r="44" spans="1:26">
      <c r="G44" s="38"/>
      <c r="H44" s="38"/>
    </row>
  </sheetData>
  <mergeCells count="117">
    <mergeCell ref="X2:Z2"/>
    <mergeCell ref="A5:A13"/>
    <mergeCell ref="B5:B13"/>
    <mergeCell ref="G5:G13"/>
    <mergeCell ref="L5:L13"/>
    <mergeCell ref="Q5:Q13"/>
    <mergeCell ref="V5:V13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A18:A19"/>
    <mergeCell ref="B18:B19"/>
    <mergeCell ref="G18:G19"/>
    <mergeCell ref="L18:L19"/>
    <mergeCell ref="Q18:Q19"/>
    <mergeCell ref="V18:V19"/>
    <mergeCell ref="A14:A17"/>
    <mergeCell ref="B14:B17"/>
    <mergeCell ref="G14:G17"/>
    <mergeCell ref="L14:L17"/>
    <mergeCell ref="Q14:Q17"/>
    <mergeCell ref="V14:V17"/>
    <mergeCell ref="A27:A29"/>
    <mergeCell ref="B27:B29"/>
    <mergeCell ref="G27:G29"/>
    <mergeCell ref="L27:L29"/>
    <mergeCell ref="Q27:Q29"/>
    <mergeCell ref="V27:V29"/>
    <mergeCell ref="A20:A26"/>
    <mergeCell ref="B20:B26"/>
    <mergeCell ref="G20:G26"/>
    <mergeCell ref="L20:L26"/>
    <mergeCell ref="Q20:Q26"/>
    <mergeCell ref="V20:V26"/>
    <mergeCell ref="C30:F30"/>
    <mergeCell ref="H30:K30"/>
    <mergeCell ref="M30:P30"/>
    <mergeCell ref="R30:U30"/>
    <mergeCell ref="W30:Z30"/>
    <mergeCell ref="A32:A38"/>
    <mergeCell ref="B32:B38"/>
    <mergeCell ref="C32:D32"/>
    <mergeCell ref="E32:F32"/>
    <mergeCell ref="G32:G38"/>
    <mergeCell ref="R32:S32"/>
    <mergeCell ref="T32:U32"/>
    <mergeCell ref="V32:V38"/>
    <mergeCell ref="W32:X32"/>
    <mergeCell ref="Y32:Z32"/>
    <mergeCell ref="C33:D33"/>
    <mergeCell ref="E33:F33"/>
    <mergeCell ref="H33:I33"/>
    <mergeCell ref="J33:K33"/>
    <mergeCell ref="M33:N33"/>
    <mergeCell ref="H32:I32"/>
    <mergeCell ref="J32:K32"/>
    <mergeCell ref="L32:L38"/>
    <mergeCell ref="M32:N32"/>
    <mergeCell ref="O32:P32"/>
    <mergeCell ref="Q32:Q38"/>
    <mergeCell ref="O33:P33"/>
    <mergeCell ref="R33:S33"/>
    <mergeCell ref="T33:U33"/>
    <mergeCell ref="W33:X33"/>
    <mergeCell ref="Y33:Z33"/>
    <mergeCell ref="C34:D34"/>
    <mergeCell ref="E34:F34"/>
    <mergeCell ref="H34:I34"/>
    <mergeCell ref="J34:K34"/>
    <mergeCell ref="M34:N34"/>
    <mergeCell ref="O34:P34"/>
    <mergeCell ref="R34:S34"/>
    <mergeCell ref="T34:U34"/>
    <mergeCell ref="W34:X34"/>
    <mergeCell ref="Y34:Z34"/>
    <mergeCell ref="C35:D35"/>
    <mergeCell ref="E35:F35"/>
    <mergeCell ref="H35:I35"/>
    <mergeCell ref="J35:K35"/>
    <mergeCell ref="M35:N35"/>
    <mergeCell ref="O35:P35"/>
    <mergeCell ref="R35:S35"/>
    <mergeCell ref="T35:U35"/>
    <mergeCell ref="W35:X35"/>
    <mergeCell ref="Y35:Z35"/>
    <mergeCell ref="E36:F36"/>
    <mergeCell ref="J36:K36"/>
    <mergeCell ref="O36:P36"/>
    <mergeCell ref="T36:U36"/>
    <mergeCell ref="Y36:Z36"/>
    <mergeCell ref="R38:S38"/>
    <mergeCell ref="T38:U38"/>
    <mergeCell ref="W38:X38"/>
    <mergeCell ref="Y38:Z38"/>
    <mergeCell ref="R37:S37"/>
    <mergeCell ref="T37:U37"/>
    <mergeCell ref="W37:X37"/>
    <mergeCell ref="Y37:Z37"/>
    <mergeCell ref="C38:D38"/>
    <mergeCell ref="E38:F38"/>
    <mergeCell ref="H38:I38"/>
    <mergeCell ref="J38:K38"/>
    <mergeCell ref="M38:N38"/>
    <mergeCell ref="O38:P38"/>
    <mergeCell ref="C37:D37"/>
    <mergeCell ref="E37:F37"/>
    <mergeCell ref="H37:I37"/>
    <mergeCell ref="J37:K37"/>
    <mergeCell ref="M37:N37"/>
    <mergeCell ref="O37:P37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A10" zoomScale="75" zoomScaleNormal="75" workbookViewId="0">
      <selection activeCell="G13" sqref="G13"/>
    </sheetView>
  </sheetViews>
  <sheetFormatPr defaultColWidth="17.77734375" defaultRowHeight="19.8"/>
  <cols>
    <col min="1" max="1" width="9" style="97" customWidth="1"/>
    <col min="2" max="2" width="6" style="97" customWidth="1"/>
    <col min="3" max="3" width="10.6640625" style="80" customWidth="1"/>
    <col min="4" max="4" width="18.88671875" style="80" customWidth="1"/>
    <col min="5" max="5" width="13.6640625" style="80" customWidth="1"/>
    <col min="6" max="6" width="14.44140625" style="80" customWidth="1"/>
    <col min="7" max="7" width="19.109375" style="80" customWidth="1"/>
    <col min="8" max="8" width="7.88671875" style="80" customWidth="1"/>
    <col min="9" max="243" width="15.21875" style="81" customWidth="1"/>
    <col min="244" max="244" width="9.77734375" style="81" customWidth="1"/>
    <col min="245" max="245" width="9.33203125" style="81" customWidth="1"/>
    <col min="246" max="246" width="15.21875" style="81" customWidth="1"/>
    <col min="247" max="247" width="19.77734375" style="81" customWidth="1"/>
    <col min="248" max="248" width="17.77734375" style="81"/>
    <col min="249" max="249" width="10.33203125" style="81" customWidth="1"/>
    <col min="250" max="250" width="9.33203125" style="81" customWidth="1"/>
    <col min="251" max="251" width="13.77734375" style="81" customWidth="1"/>
    <col min="252" max="252" width="19.77734375" style="81" customWidth="1"/>
    <col min="253" max="253" width="17.77734375" style="81" customWidth="1"/>
    <col min="254" max="254" width="16.77734375" style="81" customWidth="1"/>
    <col min="255" max="255" width="18.88671875" style="81" customWidth="1"/>
    <col min="256" max="256" width="9.77734375" style="81" customWidth="1"/>
    <col min="257" max="499" width="15.21875" style="81" customWidth="1"/>
    <col min="500" max="500" width="9.77734375" style="81" customWidth="1"/>
    <col min="501" max="501" width="9.33203125" style="81" customWidth="1"/>
    <col min="502" max="502" width="15.21875" style="81" customWidth="1"/>
    <col min="503" max="503" width="19.77734375" style="81" customWidth="1"/>
    <col min="504" max="504" width="17.77734375" style="81"/>
    <col min="505" max="505" width="10.33203125" style="81" customWidth="1"/>
    <col min="506" max="506" width="9.33203125" style="81" customWidth="1"/>
    <col min="507" max="507" width="13.77734375" style="81" customWidth="1"/>
    <col min="508" max="508" width="19.77734375" style="81" customWidth="1"/>
    <col min="509" max="509" width="17.77734375" style="81" customWidth="1"/>
    <col min="510" max="510" width="16.77734375" style="81" customWidth="1"/>
    <col min="511" max="511" width="18.88671875" style="81" customWidth="1"/>
    <col min="512" max="512" width="9.77734375" style="81" customWidth="1"/>
    <col min="513" max="755" width="15.21875" style="81" customWidth="1"/>
    <col min="756" max="756" width="9.77734375" style="81" customWidth="1"/>
    <col min="757" max="757" width="9.33203125" style="81" customWidth="1"/>
    <col min="758" max="758" width="15.21875" style="81" customWidth="1"/>
    <col min="759" max="759" width="19.77734375" style="81" customWidth="1"/>
    <col min="760" max="760" width="17.77734375" style="81"/>
    <col min="761" max="761" width="10.33203125" style="81" customWidth="1"/>
    <col min="762" max="762" width="9.33203125" style="81" customWidth="1"/>
    <col min="763" max="763" width="13.77734375" style="81" customWidth="1"/>
    <col min="764" max="764" width="19.77734375" style="81" customWidth="1"/>
    <col min="765" max="765" width="17.77734375" style="81" customWidth="1"/>
    <col min="766" max="766" width="16.77734375" style="81" customWidth="1"/>
    <col min="767" max="767" width="18.88671875" style="81" customWidth="1"/>
    <col min="768" max="768" width="9.77734375" style="81" customWidth="1"/>
    <col min="769" max="1011" width="15.21875" style="81" customWidth="1"/>
    <col min="1012" max="1012" width="9.77734375" style="81" customWidth="1"/>
    <col min="1013" max="1013" width="9.33203125" style="81" customWidth="1"/>
    <col min="1014" max="1014" width="15.21875" style="81" customWidth="1"/>
    <col min="1015" max="1015" width="19.77734375" style="81" customWidth="1"/>
    <col min="1016" max="1016" width="17.77734375" style="81"/>
    <col min="1017" max="1017" width="10.33203125" style="81" customWidth="1"/>
    <col min="1018" max="1018" width="9.33203125" style="81" customWidth="1"/>
    <col min="1019" max="1019" width="13.77734375" style="81" customWidth="1"/>
    <col min="1020" max="1020" width="19.77734375" style="81" customWidth="1"/>
    <col min="1021" max="1021" width="17.77734375" style="81" customWidth="1"/>
    <col min="1022" max="1022" width="16.77734375" style="81" customWidth="1"/>
    <col min="1023" max="1023" width="18.88671875" style="81" customWidth="1"/>
    <col min="1024" max="1024" width="9.77734375" style="81" customWidth="1"/>
    <col min="1025" max="1267" width="15.21875" style="81" customWidth="1"/>
    <col min="1268" max="1268" width="9.77734375" style="81" customWidth="1"/>
    <col min="1269" max="1269" width="9.33203125" style="81" customWidth="1"/>
    <col min="1270" max="1270" width="15.21875" style="81" customWidth="1"/>
    <col min="1271" max="1271" width="19.77734375" style="81" customWidth="1"/>
    <col min="1272" max="1272" width="17.77734375" style="81"/>
    <col min="1273" max="1273" width="10.33203125" style="81" customWidth="1"/>
    <col min="1274" max="1274" width="9.33203125" style="81" customWidth="1"/>
    <col min="1275" max="1275" width="13.77734375" style="81" customWidth="1"/>
    <col min="1276" max="1276" width="19.77734375" style="81" customWidth="1"/>
    <col min="1277" max="1277" width="17.77734375" style="81" customWidth="1"/>
    <col min="1278" max="1278" width="16.77734375" style="81" customWidth="1"/>
    <col min="1279" max="1279" width="18.88671875" style="81" customWidth="1"/>
    <col min="1280" max="1280" width="9.77734375" style="81" customWidth="1"/>
    <col min="1281" max="1523" width="15.21875" style="81" customWidth="1"/>
    <col min="1524" max="1524" width="9.77734375" style="81" customWidth="1"/>
    <col min="1525" max="1525" width="9.33203125" style="81" customWidth="1"/>
    <col min="1526" max="1526" width="15.21875" style="81" customWidth="1"/>
    <col min="1527" max="1527" width="19.77734375" style="81" customWidth="1"/>
    <col min="1528" max="1528" width="17.77734375" style="81"/>
    <col min="1529" max="1529" width="10.33203125" style="81" customWidth="1"/>
    <col min="1530" max="1530" width="9.33203125" style="81" customWidth="1"/>
    <col min="1531" max="1531" width="13.77734375" style="81" customWidth="1"/>
    <col min="1532" max="1532" width="19.77734375" style="81" customWidth="1"/>
    <col min="1533" max="1533" width="17.77734375" style="81" customWidth="1"/>
    <col min="1534" max="1534" width="16.77734375" style="81" customWidth="1"/>
    <col min="1535" max="1535" width="18.88671875" style="81" customWidth="1"/>
    <col min="1536" max="1536" width="9.77734375" style="81" customWidth="1"/>
    <col min="1537" max="1779" width="15.21875" style="81" customWidth="1"/>
    <col min="1780" max="1780" width="9.77734375" style="81" customWidth="1"/>
    <col min="1781" max="1781" width="9.33203125" style="81" customWidth="1"/>
    <col min="1782" max="1782" width="15.21875" style="81" customWidth="1"/>
    <col min="1783" max="1783" width="19.77734375" style="81" customWidth="1"/>
    <col min="1784" max="1784" width="17.77734375" style="81"/>
    <col min="1785" max="1785" width="10.33203125" style="81" customWidth="1"/>
    <col min="1786" max="1786" width="9.33203125" style="81" customWidth="1"/>
    <col min="1787" max="1787" width="13.77734375" style="81" customWidth="1"/>
    <col min="1788" max="1788" width="19.77734375" style="81" customWidth="1"/>
    <col min="1789" max="1789" width="17.77734375" style="81" customWidth="1"/>
    <col min="1790" max="1790" width="16.77734375" style="81" customWidth="1"/>
    <col min="1791" max="1791" width="18.88671875" style="81" customWidth="1"/>
    <col min="1792" max="1792" width="9.77734375" style="81" customWidth="1"/>
    <col min="1793" max="2035" width="15.21875" style="81" customWidth="1"/>
    <col min="2036" max="2036" width="9.77734375" style="81" customWidth="1"/>
    <col min="2037" max="2037" width="9.33203125" style="81" customWidth="1"/>
    <col min="2038" max="2038" width="15.21875" style="81" customWidth="1"/>
    <col min="2039" max="2039" width="19.77734375" style="81" customWidth="1"/>
    <col min="2040" max="2040" width="17.77734375" style="81"/>
    <col min="2041" max="2041" width="10.33203125" style="81" customWidth="1"/>
    <col min="2042" max="2042" width="9.33203125" style="81" customWidth="1"/>
    <col min="2043" max="2043" width="13.77734375" style="81" customWidth="1"/>
    <col min="2044" max="2044" width="19.77734375" style="81" customWidth="1"/>
    <col min="2045" max="2045" width="17.77734375" style="81" customWidth="1"/>
    <col min="2046" max="2046" width="16.77734375" style="81" customWidth="1"/>
    <col min="2047" max="2047" width="18.88671875" style="81" customWidth="1"/>
    <col min="2048" max="2048" width="9.77734375" style="81" customWidth="1"/>
    <col min="2049" max="2291" width="15.21875" style="81" customWidth="1"/>
    <col min="2292" max="2292" width="9.77734375" style="81" customWidth="1"/>
    <col min="2293" max="2293" width="9.33203125" style="81" customWidth="1"/>
    <col min="2294" max="2294" width="15.21875" style="81" customWidth="1"/>
    <col min="2295" max="2295" width="19.77734375" style="81" customWidth="1"/>
    <col min="2296" max="2296" width="17.77734375" style="81"/>
    <col min="2297" max="2297" width="10.33203125" style="81" customWidth="1"/>
    <col min="2298" max="2298" width="9.33203125" style="81" customWidth="1"/>
    <col min="2299" max="2299" width="13.77734375" style="81" customWidth="1"/>
    <col min="2300" max="2300" width="19.77734375" style="81" customWidth="1"/>
    <col min="2301" max="2301" width="17.77734375" style="81" customWidth="1"/>
    <col min="2302" max="2302" width="16.77734375" style="81" customWidth="1"/>
    <col min="2303" max="2303" width="18.88671875" style="81" customWidth="1"/>
    <col min="2304" max="2304" width="9.77734375" style="81" customWidth="1"/>
    <col min="2305" max="2547" width="15.21875" style="81" customWidth="1"/>
    <col min="2548" max="2548" width="9.77734375" style="81" customWidth="1"/>
    <col min="2549" max="2549" width="9.33203125" style="81" customWidth="1"/>
    <col min="2550" max="2550" width="15.21875" style="81" customWidth="1"/>
    <col min="2551" max="2551" width="19.77734375" style="81" customWidth="1"/>
    <col min="2552" max="2552" width="17.77734375" style="81"/>
    <col min="2553" max="2553" width="10.33203125" style="81" customWidth="1"/>
    <col min="2554" max="2554" width="9.33203125" style="81" customWidth="1"/>
    <col min="2555" max="2555" width="13.77734375" style="81" customWidth="1"/>
    <col min="2556" max="2556" width="19.77734375" style="81" customWidth="1"/>
    <col min="2557" max="2557" width="17.77734375" style="81" customWidth="1"/>
    <col min="2558" max="2558" width="16.77734375" style="81" customWidth="1"/>
    <col min="2559" max="2559" width="18.88671875" style="81" customWidth="1"/>
    <col min="2560" max="2560" width="9.77734375" style="81" customWidth="1"/>
    <col min="2561" max="2803" width="15.21875" style="81" customWidth="1"/>
    <col min="2804" max="2804" width="9.77734375" style="81" customWidth="1"/>
    <col min="2805" max="2805" width="9.33203125" style="81" customWidth="1"/>
    <col min="2806" max="2806" width="15.21875" style="81" customWidth="1"/>
    <col min="2807" max="2807" width="19.77734375" style="81" customWidth="1"/>
    <col min="2808" max="2808" width="17.77734375" style="81"/>
    <col min="2809" max="2809" width="10.33203125" style="81" customWidth="1"/>
    <col min="2810" max="2810" width="9.33203125" style="81" customWidth="1"/>
    <col min="2811" max="2811" width="13.77734375" style="81" customWidth="1"/>
    <col min="2812" max="2812" width="19.77734375" style="81" customWidth="1"/>
    <col min="2813" max="2813" width="17.77734375" style="81" customWidth="1"/>
    <col min="2814" max="2814" width="16.77734375" style="81" customWidth="1"/>
    <col min="2815" max="2815" width="18.88671875" style="81" customWidth="1"/>
    <col min="2816" max="2816" width="9.77734375" style="81" customWidth="1"/>
    <col min="2817" max="3059" width="15.21875" style="81" customWidth="1"/>
    <col min="3060" max="3060" width="9.77734375" style="81" customWidth="1"/>
    <col min="3061" max="3061" width="9.33203125" style="81" customWidth="1"/>
    <col min="3062" max="3062" width="15.21875" style="81" customWidth="1"/>
    <col min="3063" max="3063" width="19.77734375" style="81" customWidth="1"/>
    <col min="3064" max="3064" width="17.77734375" style="81"/>
    <col min="3065" max="3065" width="10.33203125" style="81" customWidth="1"/>
    <col min="3066" max="3066" width="9.33203125" style="81" customWidth="1"/>
    <col min="3067" max="3067" width="13.77734375" style="81" customWidth="1"/>
    <col min="3068" max="3068" width="19.77734375" style="81" customWidth="1"/>
    <col min="3069" max="3069" width="17.77734375" style="81" customWidth="1"/>
    <col min="3070" max="3070" width="16.77734375" style="81" customWidth="1"/>
    <col min="3071" max="3071" width="18.88671875" style="81" customWidth="1"/>
    <col min="3072" max="3072" width="9.77734375" style="81" customWidth="1"/>
    <col min="3073" max="3315" width="15.21875" style="81" customWidth="1"/>
    <col min="3316" max="3316" width="9.77734375" style="81" customWidth="1"/>
    <col min="3317" max="3317" width="9.33203125" style="81" customWidth="1"/>
    <col min="3318" max="3318" width="15.21875" style="81" customWidth="1"/>
    <col min="3319" max="3319" width="19.77734375" style="81" customWidth="1"/>
    <col min="3320" max="3320" width="17.77734375" style="81"/>
    <col min="3321" max="3321" width="10.33203125" style="81" customWidth="1"/>
    <col min="3322" max="3322" width="9.33203125" style="81" customWidth="1"/>
    <col min="3323" max="3323" width="13.77734375" style="81" customWidth="1"/>
    <col min="3324" max="3324" width="19.77734375" style="81" customWidth="1"/>
    <col min="3325" max="3325" width="17.77734375" style="81" customWidth="1"/>
    <col min="3326" max="3326" width="16.77734375" style="81" customWidth="1"/>
    <col min="3327" max="3327" width="18.88671875" style="81" customWidth="1"/>
    <col min="3328" max="3328" width="9.77734375" style="81" customWidth="1"/>
    <col min="3329" max="3571" width="15.21875" style="81" customWidth="1"/>
    <col min="3572" max="3572" width="9.77734375" style="81" customWidth="1"/>
    <col min="3573" max="3573" width="9.33203125" style="81" customWidth="1"/>
    <col min="3574" max="3574" width="15.21875" style="81" customWidth="1"/>
    <col min="3575" max="3575" width="19.77734375" style="81" customWidth="1"/>
    <col min="3576" max="3576" width="17.77734375" style="81"/>
    <col min="3577" max="3577" width="10.33203125" style="81" customWidth="1"/>
    <col min="3578" max="3578" width="9.33203125" style="81" customWidth="1"/>
    <col min="3579" max="3579" width="13.77734375" style="81" customWidth="1"/>
    <col min="3580" max="3580" width="19.77734375" style="81" customWidth="1"/>
    <col min="3581" max="3581" width="17.77734375" style="81" customWidth="1"/>
    <col min="3582" max="3582" width="16.77734375" style="81" customWidth="1"/>
    <col min="3583" max="3583" width="18.88671875" style="81" customWidth="1"/>
    <col min="3584" max="3584" width="9.77734375" style="81" customWidth="1"/>
    <col min="3585" max="3827" width="15.21875" style="81" customWidth="1"/>
    <col min="3828" max="3828" width="9.77734375" style="81" customWidth="1"/>
    <col min="3829" max="3829" width="9.33203125" style="81" customWidth="1"/>
    <col min="3830" max="3830" width="15.21875" style="81" customWidth="1"/>
    <col min="3831" max="3831" width="19.77734375" style="81" customWidth="1"/>
    <col min="3832" max="3832" width="17.77734375" style="81"/>
    <col min="3833" max="3833" width="10.33203125" style="81" customWidth="1"/>
    <col min="3834" max="3834" width="9.33203125" style="81" customWidth="1"/>
    <col min="3835" max="3835" width="13.77734375" style="81" customWidth="1"/>
    <col min="3836" max="3836" width="19.77734375" style="81" customWidth="1"/>
    <col min="3837" max="3837" width="17.77734375" style="81" customWidth="1"/>
    <col min="3838" max="3838" width="16.77734375" style="81" customWidth="1"/>
    <col min="3839" max="3839" width="18.88671875" style="81" customWidth="1"/>
    <col min="3840" max="3840" width="9.77734375" style="81" customWidth="1"/>
    <col min="3841" max="4083" width="15.21875" style="81" customWidth="1"/>
    <col min="4084" max="4084" width="9.77734375" style="81" customWidth="1"/>
    <col min="4085" max="4085" width="9.33203125" style="81" customWidth="1"/>
    <col min="4086" max="4086" width="15.21875" style="81" customWidth="1"/>
    <col min="4087" max="4087" width="19.77734375" style="81" customWidth="1"/>
    <col min="4088" max="4088" width="17.77734375" style="81"/>
    <col min="4089" max="4089" width="10.33203125" style="81" customWidth="1"/>
    <col min="4090" max="4090" width="9.33203125" style="81" customWidth="1"/>
    <col min="4091" max="4091" width="13.77734375" style="81" customWidth="1"/>
    <col min="4092" max="4092" width="19.77734375" style="81" customWidth="1"/>
    <col min="4093" max="4093" width="17.77734375" style="81" customWidth="1"/>
    <col min="4094" max="4094" width="16.77734375" style="81" customWidth="1"/>
    <col min="4095" max="4095" width="18.88671875" style="81" customWidth="1"/>
    <col min="4096" max="4096" width="9.77734375" style="81" customWidth="1"/>
    <col min="4097" max="4339" width="15.21875" style="81" customWidth="1"/>
    <col min="4340" max="4340" width="9.77734375" style="81" customWidth="1"/>
    <col min="4341" max="4341" width="9.33203125" style="81" customWidth="1"/>
    <col min="4342" max="4342" width="15.21875" style="81" customWidth="1"/>
    <col min="4343" max="4343" width="19.77734375" style="81" customWidth="1"/>
    <col min="4344" max="4344" width="17.77734375" style="81"/>
    <col min="4345" max="4345" width="10.33203125" style="81" customWidth="1"/>
    <col min="4346" max="4346" width="9.33203125" style="81" customWidth="1"/>
    <col min="4347" max="4347" width="13.77734375" style="81" customWidth="1"/>
    <col min="4348" max="4348" width="19.77734375" style="81" customWidth="1"/>
    <col min="4349" max="4349" width="17.77734375" style="81" customWidth="1"/>
    <col min="4350" max="4350" width="16.77734375" style="81" customWidth="1"/>
    <col min="4351" max="4351" width="18.88671875" style="81" customWidth="1"/>
    <col min="4352" max="4352" width="9.77734375" style="81" customWidth="1"/>
    <col min="4353" max="4595" width="15.21875" style="81" customWidth="1"/>
    <col min="4596" max="4596" width="9.77734375" style="81" customWidth="1"/>
    <col min="4597" max="4597" width="9.33203125" style="81" customWidth="1"/>
    <col min="4598" max="4598" width="15.21875" style="81" customWidth="1"/>
    <col min="4599" max="4599" width="19.77734375" style="81" customWidth="1"/>
    <col min="4600" max="4600" width="17.77734375" style="81"/>
    <col min="4601" max="4601" width="10.33203125" style="81" customWidth="1"/>
    <col min="4602" max="4602" width="9.33203125" style="81" customWidth="1"/>
    <col min="4603" max="4603" width="13.77734375" style="81" customWidth="1"/>
    <col min="4604" max="4604" width="19.77734375" style="81" customWidth="1"/>
    <col min="4605" max="4605" width="17.77734375" style="81" customWidth="1"/>
    <col min="4606" max="4606" width="16.77734375" style="81" customWidth="1"/>
    <col min="4607" max="4607" width="18.88671875" style="81" customWidth="1"/>
    <col min="4608" max="4608" width="9.77734375" style="81" customWidth="1"/>
    <col min="4609" max="4851" width="15.21875" style="81" customWidth="1"/>
    <col min="4852" max="4852" width="9.77734375" style="81" customWidth="1"/>
    <col min="4853" max="4853" width="9.33203125" style="81" customWidth="1"/>
    <col min="4854" max="4854" width="15.21875" style="81" customWidth="1"/>
    <col min="4855" max="4855" width="19.77734375" style="81" customWidth="1"/>
    <col min="4856" max="4856" width="17.77734375" style="81"/>
    <col min="4857" max="4857" width="10.33203125" style="81" customWidth="1"/>
    <col min="4858" max="4858" width="9.33203125" style="81" customWidth="1"/>
    <col min="4859" max="4859" width="13.77734375" style="81" customWidth="1"/>
    <col min="4860" max="4860" width="19.77734375" style="81" customWidth="1"/>
    <col min="4861" max="4861" width="17.77734375" style="81" customWidth="1"/>
    <col min="4862" max="4862" width="16.77734375" style="81" customWidth="1"/>
    <col min="4863" max="4863" width="18.88671875" style="81" customWidth="1"/>
    <col min="4864" max="4864" width="9.77734375" style="81" customWidth="1"/>
    <col min="4865" max="5107" width="15.21875" style="81" customWidth="1"/>
    <col min="5108" max="5108" width="9.77734375" style="81" customWidth="1"/>
    <col min="5109" max="5109" width="9.33203125" style="81" customWidth="1"/>
    <col min="5110" max="5110" width="15.21875" style="81" customWidth="1"/>
    <col min="5111" max="5111" width="19.77734375" style="81" customWidth="1"/>
    <col min="5112" max="5112" width="17.77734375" style="81"/>
    <col min="5113" max="5113" width="10.33203125" style="81" customWidth="1"/>
    <col min="5114" max="5114" width="9.33203125" style="81" customWidth="1"/>
    <col min="5115" max="5115" width="13.77734375" style="81" customWidth="1"/>
    <col min="5116" max="5116" width="19.77734375" style="81" customWidth="1"/>
    <col min="5117" max="5117" width="17.77734375" style="81" customWidth="1"/>
    <col min="5118" max="5118" width="16.77734375" style="81" customWidth="1"/>
    <col min="5119" max="5119" width="18.88671875" style="81" customWidth="1"/>
    <col min="5120" max="5120" width="9.77734375" style="81" customWidth="1"/>
    <col min="5121" max="5363" width="15.21875" style="81" customWidth="1"/>
    <col min="5364" max="5364" width="9.77734375" style="81" customWidth="1"/>
    <col min="5365" max="5365" width="9.33203125" style="81" customWidth="1"/>
    <col min="5366" max="5366" width="15.21875" style="81" customWidth="1"/>
    <col min="5367" max="5367" width="19.77734375" style="81" customWidth="1"/>
    <col min="5368" max="5368" width="17.77734375" style="81"/>
    <col min="5369" max="5369" width="10.33203125" style="81" customWidth="1"/>
    <col min="5370" max="5370" width="9.33203125" style="81" customWidth="1"/>
    <col min="5371" max="5371" width="13.77734375" style="81" customWidth="1"/>
    <col min="5372" max="5372" width="19.77734375" style="81" customWidth="1"/>
    <col min="5373" max="5373" width="17.77734375" style="81" customWidth="1"/>
    <col min="5374" max="5374" width="16.77734375" style="81" customWidth="1"/>
    <col min="5375" max="5375" width="18.88671875" style="81" customWidth="1"/>
    <col min="5376" max="5376" width="9.77734375" style="81" customWidth="1"/>
    <col min="5377" max="5619" width="15.21875" style="81" customWidth="1"/>
    <col min="5620" max="5620" width="9.77734375" style="81" customWidth="1"/>
    <col min="5621" max="5621" width="9.33203125" style="81" customWidth="1"/>
    <col min="5622" max="5622" width="15.21875" style="81" customWidth="1"/>
    <col min="5623" max="5623" width="19.77734375" style="81" customWidth="1"/>
    <col min="5624" max="5624" width="17.77734375" style="81"/>
    <col min="5625" max="5625" width="10.33203125" style="81" customWidth="1"/>
    <col min="5626" max="5626" width="9.33203125" style="81" customWidth="1"/>
    <col min="5627" max="5627" width="13.77734375" style="81" customWidth="1"/>
    <col min="5628" max="5628" width="19.77734375" style="81" customWidth="1"/>
    <col min="5629" max="5629" width="17.77734375" style="81" customWidth="1"/>
    <col min="5630" max="5630" width="16.77734375" style="81" customWidth="1"/>
    <col min="5631" max="5631" width="18.88671875" style="81" customWidth="1"/>
    <col min="5632" max="5632" width="9.77734375" style="81" customWidth="1"/>
    <col min="5633" max="5875" width="15.21875" style="81" customWidth="1"/>
    <col min="5876" max="5876" width="9.77734375" style="81" customWidth="1"/>
    <col min="5877" max="5877" width="9.33203125" style="81" customWidth="1"/>
    <col min="5878" max="5878" width="15.21875" style="81" customWidth="1"/>
    <col min="5879" max="5879" width="19.77734375" style="81" customWidth="1"/>
    <col min="5880" max="5880" width="17.77734375" style="81"/>
    <col min="5881" max="5881" width="10.33203125" style="81" customWidth="1"/>
    <col min="5882" max="5882" width="9.33203125" style="81" customWidth="1"/>
    <col min="5883" max="5883" width="13.77734375" style="81" customWidth="1"/>
    <col min="5884" max="5884" width="19.77734375" style="81" customWidth="1"/>
    <col min="5885" max="5885" width="17.77734375" style="81" customWidth="1"/>
    <col min="5886" max="5886" width="16.77734375" style="81" customWidth="1"/>
    <col min="5887" max="5887" width="18.88671875" style="81" customWidth="1"/>
    <col min="5888" max="5888" width="9.77734375" style="81" customWidth="1"/>
    <col min="5889" max="6131" width="15.21875" style="81" customWidth="1"/>
    <col min="6132" max="6132" width="9.77734375" style="81" customWidth="1"/>
    <col min="6133" max="6133" width="9.33203125" style="81" customWidth="1"/>
    <col min="6134" max="6134" width="15.21875" style="81" customWidth="1"/>
    <col min="6135" max="6135" width="19.77734375" style="81" customWidth="1"/>
    <col min="6136" max="6136" width="17.77734375" style="81"/>
    <col min="6137" max="6137" width="10.33203125" style="81" customWidth="1"/>
    <col min="6138" max="6138" width="9.33203125" style="81" customWidth="1"/>
    <col min="6139" max="6139" width="13.77734375" style="81" customWidth="1"/>
    <col min="6140" max="6140" width="19.77734375" style="81" customWidth="1"/>
    <col min="6141" max="6141" width="17.77734375" style="81" customWidth="1"/>
    <col min="6142" max="6142" width="16.77734375" style="81" customWidth="1"/>
    <col min="6143" max="6143" width="18.88671875" style="81" customWidth="1"/>
    <col min="6144" max="6144" width="9.77734375" style="81" customWidth="1"/>
    <col min="6145" max="6387" width="15.21875" style="81" customWidth="1"/>
    <col min="6388" max="6388" width="9.77734375" style="81" customWidth="1"/>
    <col min="6389" max="6389" width="9.33203125" style="81" customWidth="1"/>
    <col min="6390" max="6390" width="15.21875" style="81" customWidth="1"/>
    <col min="6391" max="6391" width="19.77734375" style="81" customWidth="1"/>
    <col min="6392" max="6392" width="17.77734375" style="81"/>
    <col min="6393" max="6393" width="10.33203125" style="81" customWidth="1"/>
    <col min="6394" max="6394" width="9.33203125" style="81" customWidth="1"/>
    <col min="6395" max="6395" width="13.77734375" style="81" customWidth="1"/>
    <col min="6396" max="6396" width="19.77734375" style="81" customWidth="1"/>
    <col min="6397" max="6397" width="17.77734375" style="81" customWidth="1"/>
    <col min="6398" max="6398" width="16.77734375" style="81" customWidth="1"/>
    <col min="6399" max="6399" width="18.88671875" style="81" customWidth="1"/>
    <col min="6400" max="6400" width="9.77734375" style="81" customWidth="1"/>
    <col min="6401" max="6643" width="15.21875" style="81" customWidth="1"/>
    <col min="6644" max="6644" width="9.77734375" style="81" customWidth="1"/>
    <col min="6645" max="6645" width="9.33203125" style="81" customWidth="1"/>
    <col min="6646" max="6646" width="15.21875" style="81" customWidth="1"/>
    <col min="6647" max="6647" width="19.77734375" style="81" customWidth="1"/>
    <col min="6648" max="6648" width="17.77734375" style="81"/>
    <col min="6649" max="6649" width="10.33203125" style="81" customWidth="1"/>
    <col min="6650" max="6650" width="9.33203125" style="81" customWidth="1"/>
    <col min="6651" max="6651" width="13.77734375" style="81" customWidth="1"/>
    <col min="6652" max="6652" width="19.77734375" style="81" customWidth="1"/>
    <col min="6653" max="6653" width="17.77734375" style="81" customWidth="1"/>
    <col min="6654" max="6654" width="16.77734375" style="81" customWidth="1"/>
    <col min="6655" max="6655" width="18.88671875" style="81" customWidth="1"/>
    <col min="6656" max="6656" width="9.77734375" style="81" customWidth="1"/>
    <col min="6657" max="6899" width="15.21875" style="81" customWidth="1"/>
    <col min="6900" max="6900" width="9.77734375" style="81" customWidth="1"/>
    <col min="6901" max="6901" width="9.33203125" style="81" customWidth="1"/>
    <col min="6902" max="6902" width="15.21875" style="81" customWidth="1"/>
    <col min="6903" max="6903" width="19.77734375" style="81" customWidth="1"/>
    <col min="6904" max="6904" width="17.77734375" style="81"/>
    <col min="6905" max="6905" width="10.33203125" style="81" customWidth="1"/>
    <col min="6906" max="6906" width="9.33203125" style="81" customWidth="1"/>
    <col min="6907" max="6907" width="13.77734375" style="81" customWidth="1"/>
    <col min="6908" max="6908" width="19.77734375" style="81" customWidth="1"/>
    <col min="6909" max="6909" width="17.77734375" style="81" customWidth="1"/>
    <col min="6910" max="6910" width="16.77734375" style="81" customWidth="1"/>
    <col min="6911" max="6911" width="18.88671875" style="81" customWidth="1"/>
    <col min="6912" max="6912" width="9.77734375" style="81" customWidth="1"/>
    <col min="6913" max="7155" width="15.21875" style="81" customWidth="1"/>
    <col min="7156" max="7156" width="9.77734375" style="81" customWidth="1"/>
    <col min="7157" max="7157" width="9.33203125" style="81" customWidth="1"/>
    <col min="7158" max="7158" width="15.21875" style="81" customWidth="1"/>
    <col min="7159" max="7159" width="19.77734375" style="81" customWidth="1"/>
    <col min="7160" max="7160" width="17.77734375" style="81"/>
    <col min="7161" max="7161" width="10.33203125" style="81" customWidth="1"/>
    <col min="7162" max="7162" width="9.33203125" style="81" customWidth="1"/>
    <col min="7163" max="7163" width="13.77734375" style="81" customWidth="1"/>
    <col min="7164" max="7164" width="19.77734375" style="81" customWidth="1"/>
    <col min="7165" max="7165" width="17.77734375" style="81" customWidth="1"/>
    <col min="7166" max="7166" width="16.77734375" style="81" customWidth="1"/>
    <col min="7167" max="7167" width="18.88671875" style="81" customWidth="1"/>
    <col min="7168" max="7168" width="9.77734375" style="81" customWidth="1"/>
    <col min="7169" max="7411" width="15.21875" style="81" customWidth="1"/>
    <col min="7412" max="7412" width="9.77734375" style="81" customWidth="1"/>
    <col min="7413" max="7413" width="9.33203125" style="81" customWidth="1"/>
    <col min="7414" max="7414" width="15.21875" style="81" customWidth="1"/>
    <col min="7415" max="7415" width="19.77734375" style="81" customWidth="1"/>
    <col min="7416" max="7416" width="17.77734375" style="81"/>
    <col min="7417" max="7417" width="10.33203125" style="81" customWidth="1"/>
    <col min="7418" max="7418" width="9.33203125" style="81" customWidth="1"/>
    <col min="7419" max="7419" width="13.77734375" style="81" customWidth="1"/>
    <col min="7420" max="7420" width="19.77734375" style="81" customWidth="1"/>
    <col min="7421" max="7421" width="17.77734375" style="81" customWidth="1"/>
    <col min="7422" max="7422" width="16.77734375" style="81" customWidth="1"/>
    <col min="7423" max="7423" width="18.88671875" style="81" customWidth="1"/>
    <col min="7424" max="7424" width="9.77734375" style="81" customWidth="1"/>
    <col min="7425" max="7667" width="15.21875" style="81" customWidth="1"/>
    <col min="7668" max="7668" width="9.77734375" style="81" customWidth="1"/>
    <col min="7669" max="7669" width="9.33203125" style="81" customWidth="1"/>
    <col min="7670" max="7670" width="15.21875" style="81" customWidth="1"/>
    <col min="7671" max="7671" width="19.77734375" style="81" customWidth="1"/>
    <col min="7672" max="7672" width="17.77734375" style="81"/>
    <col min="7673" max="7673" width="10.33203125" style="81" customWidth="1"/>
    <col min="7674" max="7674" width="9.33203125" style="81" customWidth="1"/>
    <col min="7675" max="7675" width="13.77734375" style="81" customWidth="1"/>
    <col min="7676" max="7676" width="19.77734375" style="81" customWidth="1"/>
    <col min="7677" max="7677" width="17.77734375" style="81" customWidth="1"/>
    <col min="7678" max="7678" width="16.77734375" style="81" customWidth="1"/>
    <col min="7679" max="7679" width="18.88671875" style="81" customWidth="1"/>
    <col min="7680" max="7680" width="9.77734375" style="81" customWidth="1"/>
    <col min="7681" max="7923" width="15.21875" style="81" customWidth="1"/>
    <col min="7924" max="7924" width="9.77734375" style="81" customWidth="1"/>
    <col min="7925" max="7925" width="9.33203125" style="81" customWidth="1"/>
    <col min="7926" max="7926" width="15.21875" style="81" customWidth="1"/>
    <col min="7927" max="7927" width="19.77734375" style="81" customWidth="1"/>
    <col min="7928" max="7928" width="17.77734375" style="81"/>
    <col min="7929" max="7929" width="10.33203125" style="81" customWidth="1"/>
    <col min="7930" max="7930" width="9.33203125" style="81" customWidth="1"/>
    <col min="7931" max="7931" width="13.77734375" style="81" customWidth="1"/>
    <col min="7932" max="7932" width="19.77734375" style="81" customWidth="1"/>
    <col min="7933" max="7933" width="17.77734375" style="81" customWidth="1"/>
    <col min="7934" max="7934" width="16.77734375" style="81" customWidth="1"/>
    <col min="7935" max="7935" width="18.88671875" style="81" customWidth="1"/>
    <col min="7936" max="7936" width="9.77734375" style="81" customWidth="1"/>
    <col min="7937" max="8179" width="15.21875" style="81" customWidth="1"/>
    <col min="8180" max="8180" width="9.77734375" style="81" customWidth="1"/>
    <col min="8181" max="8181" width="9.33203125" style="81" customWidth="1"/>
    <col min="8182" max="8182" width="15.21875" style="81" customWidth="1"/>
    <col min="8183" max="8183" width="19.77734375" style="81" customWidth="1"/>
    <col min="8184" max="8184" width="17.77734375" style="81"/>
    <col min="8185" max="8185" width="10.33203125" style="81" customWidth="1"/>
    <col min="8186" max="8186" width="9.33203125" style="81" customWidth="1"/>
    <col min="8187" max="8187" width="13.77734375" style="81" customWidth="1"/>
    <col min="8188" max="8188" width="19.77734375" style="81" customWidth="1"/>
    <col min="8189" max="8189" width="17.77734375" style="81" customWidth="1"/>
    <col min="8190" max="8190" width="16.77734375" style="81" customWidth="1"/>
    <col min="8191" max="8191" width="18.88671875" style="81" customWidth="1"/>
    <col min="8192" max="8192" width="9.77734375" style="81" customWidth="1"/>
    <col min="8193" max="8435" width="15.21875" style="81" customWidth="1"/>
    <col min="8436" max="8436" width="9.77734375" style="81" customWidth="1"/>
    <col min="8437" max="8437" width="9.33203125" style="81" customWidth="1"/>
    <col min="8438" max="8438" width="15.21875" style="81" customWidth="1"/>
    <col min="8439" max="8439" width="19.77734375" style="81" customWidth="1"/>
    <col min="8440" max="8440" width="17.77734375" style="81"/>
    <col min="8441" max="8441" width="10.33203125" style="81" customWidth="1"/>
    <col min="8442" max="8442" width="9.33203125" style="81" customWidth="1"/>
    <col min="8443" max="8443" width="13.77734375" style="81" customWidth="1"/>
    <col min="8444" max="8444" width="19.77734375" style="81" customWidth="1"/>
    <col min="8445" max="8445" width="17.77734375" style="81" customWidth="1"/>
    <col min="8446" max="8446" width="16.77734375" style="81" customWidth="1"/>
    <col min="8447" max="8447" width="18.88671875" style="81" customWidth="1"/>
    <col min="8448" max="8448" width="9.77734375" style="81" customWidth="1"/>
    <col min="8449" max="8691" width="15.21875" style="81" customWidth="1"/>
    <col min="8692" max="8692" width="9.77734375" style="81" customWidth="1"/>
    <col min="8693" max="8693" width="9.33203125" style="81" customWidth="1"/>
    <col min="8694" max="8694" width="15.21875" style="81" customWidth="1"/>
    <col min="8695" max="8695" width="19.77734375" style="81" customWidth="1"/>
    <col min="8696" max="8696" width="17.77734375" style="81"/>
    <col min="8697" max="8697" width="10.33203125" style="81" customWidth="1"/>
    <col min="8698" max="8698" width="9.33203125" style="81" customWidth="1"/>
    <col min="8699" max="8699" width="13.77734375" style="81" customWidth="1"/>
    <col min="8700" max="8700" width="19.77734375" style="81" customWidth="1"/>
    <col min="8701" max="8701" width="17.77734375" style="81" customWidth="1"/>
    <col min="8702" max="8702" width="16.77734375" style="81" customWidth="1"/>
    <col min="8703" max="8703" width="18.88671875" style="81" customWidth="1"/>
    <col min="8704" max="8704" width="9.77734375" style="81" customWidth="1"/>
    <col min="8705" max="8947" width="15.21875" style="81" customWidth="1"/>
    <col min="8948" max="8948" width="9.77734375" style="81" customWidth="1"/>
    <col min="8949" max="8949" width="9.33203125" style="81" customWidth="1"/>
    <col min="8950" max="8950" width="15.21875" style="81" customWidth="1"/>
    <col min="8951" max="8951" width="19.77734375" style="81" customWidth="1"/>
    <col min="8952" max="8952" width="17.77734375" style="81"/>
    <col min="8953" max="8953" width="10.33203125" style="81" customWidth="1"/>
    <col min="8954" max="8954" width="9.33203125" style="81" customWidth="1"/>
    <col min="8955" max="8955" width="13.77734375" style="81" customWidth="1"/>
    <col min="8956" max="8956" width="19.77734375" style="81" customWidth="1"/>
    <col min="8957" max="8957" width="17.77734375" style="81" customWidth="1"/>
    <col min="8958" max="8958" width="16.77734375" style="81" customWidth="1"/>
    <col min="8959" max="8959" width="18.88671875" style="81" customWidth="1"/>
    <col min="8960" max="8960" width="9.77734375" style="81" customWidth="1"/>
    <col min="8961" max="9203" width="15.21875" style="81" customWidth="1"/>
    <col min="9204" max="9204" width="9.77734375" style="81" customWidth="1"/>
    <col min="9205" max="9205" width="9.33203125" style="81" customWidth="1"/>
    <col min="9206" max="9206" width="15.21875" style="81" customWidth="1"/>
    <col min="9207" max="9207" width="19.77734375" style="81" customWidth="1"/>
    <col min="9208" max="9208" width="17.77734375" style="81"/>
    <col min="9209" max="9209" width="10.33203125" style="81" customWidth="1"/>
    <col min="9210" max="9210" width="9.33203125" style="81" customWidth="1"/>
    <col min="9211" max="9211" width="13.77734375" style="81" customWidth="1"/>
    <col min="9212" max="9212" width="19.77734375" style="81" customWidth="1"/>
    <col min="9213" max="9213" width="17.77734375" style="81" customWidth="1"/>
    <col min="9214" max="9214" width="16.77734375" style="81" customWidth="1"/>
    <col min="9215" max="9215" width="18.88671875" style="81" customWidth="1"/>
    <col min="9216" max="9216" width="9.77734375" style="81" customWidth="1"/>
    <col min="9217" max="9459" width="15.21875" style="81" customWidth="1"/>
    <col min="9460" max="9460" width="9.77734375" style="81" customWidth="1"/>
    <col min="9461" max="9461" width="9.33203125" style="81" customWidth="1"/>
    <col min="9462" max="9462" width="15.21875" style="81" customWidth="1"/>
    <col min="9463" max="9463" width="19.77734375" style="81" customWidth="1"/>
    <col min="9464" max="9464" width="17.77734375" style="81"/>
    <col min="9465" max="9465" width="10.33203125" style="81" customWidth="1"/>
    <col min="9466" max="9466" width="9.33203125" style="81" customWidth="1"/>
    <col min="9467" max="9467" width="13.77734375" style="81" customWidth="1"/>
    <col min="9468" max="9468" width="19.77734375" style="81" customWidth="1"/>
    <col min="9469" max="9469" width="17.77734375" style="81" customWidth="1"/>
    <col min="9470" max="9470" width="16.77734375" style="81" customWidth="1"/>
    <col min="9471" max="9471" width="18.88671875" style="81" customWidth="1"/>
    <col min="9472" max="9472" width="9.77734375" style="81" customWidth="1"/>
    <col min="9473" max="9715" width="15.21875" style="81" customWidth="1"/>
    <col min="9716" max="9716" width="9.77734375" style="81" customWidth="1"/>
    <col min="9717" max="9717" width="9.33203125" style="81" customWidth="1"/>
    <col min="9718" max="9718" width="15.21875" style="81" customWidth="1"/>
    <col min="9719" max="9719" width="19.77734375" style="81" customWidth="1"/>
    <col min="9720" max="9720" width="17.77734375" style="81"/>
    <col min="9721" max="9721" width="10.33203125" style="81" customWidth="1"/>
    <col min="9722" max="9722" width="9.33203125" style="81" customWidth="1"/>
    <col min="9723" max="9723" width="13.77734375" style="81" customWidth="1"/>
    <col min="9724" max="9724" width="19.77734375" style="81" customWidth="1"/>
    <col min="9725" max="9725" width="17.77734375" style="81" customWidth="1"/>
    <col min="9726" max="9726" width="16.77734375" style="81" customWidth="1"/>
    <col min="9727" max="9727" width="18.88671875" style="81" customWidth="1"/>
    <col min="9728" max="9728" width="9.77734375" style="81" customWidth="1"/>
    <col min="9729" max="9971" width="15.21875" style="81" customWidth="1"/>
    <col min="9972" max="9972" width="9.77734375" style="81" customWidth="1"/>
    <col min="9973" max="9973" width="9.33203125" style="81" customWidth="1"/>
    <col min="9974" max="9974" width="15.21875" style="81" customWidth="1"/>
    <col min="9975" max="9975" width="19.77734375" style="81" customWidth="1"/>
    <col min="9976" max="9976" width="17.77734375" style="81"/>
    <col min="9977" max="9977" width="10.33203125" style="81" customWidth="1"/>
    <col min="9978" max="9978" width="9.33203125" style="81" customWidth="1"/>
    <col min="9979" max="9979" width="13.77734375" style="81" customWidth="1"/>
    <col min="9980" max="9980" width="19.77734375" style="81" customWidth="1"/>
    <col min="9981" max="9981" width="17.77734375" style="81" customWidth="1"/>
    <col min="9982" max="9982" width="16.77734375" style="81" customWidth="1"/>
    <col min="9983" max="9983" width="18.88671875" style="81" customWidth="1"/>
    <col min="9984" max="9984" width="9.77734375" style="81" customWidth="1"/>
    <col min="9985" max="10227" width="15.21875" style="81" customWidth="1"/>
    <col min="10228" max="10228" width="9.77734375" style="81" customWidth="1"/>
    <col min="10229" max="10229" width="9.33203125" style="81" customWidth="1"/>
    <col min="10230" max="10230" width="15.21875" style="81" customWidth="1"/>
    <col min="10231" max="10231" width="19.77734375" style="81" customWidth="1"/>
    <col min="10232" max="10232" width="17.77734375" style="81"/>
    <col min="10233" max="10233" width="10.33203125" style="81" customWidth="1"/>
    <col min="10234" max="10234" width="9.33203125" style="81" customWidth="1"/>
    <col min="10235" max="10235" width="13.77734375" style="81" customWidth="1"/>
    <col min="10236" max="10236" width="19.77734375" style="81" customWidth="1"/>
    <col min="10237" max="10237" width="17.77734375" style="81" customWidth="1"/>
    <col min="10238" max="10238" width="16.77734375" style="81" customWidth="1"/>
    <col min="10239" max="10239" width="18.88671875" style="81" customWidth="1"/>
    <col min="10240" max="10240" width="9.77734375" style="81" customWidth="1"/>
    <col min="10241" max="10483" width="15.21875" style="81" customWidth="1"/>
    <col min="10484" max="10484" width="9.77734375" style="81" customWidth="1"/>
    <col min="10485" max="10485" width="9.33203125" style="81" customWidth="1"/>
    <col min="10486" max="10486" width="15.21875" style="81" customWidth="1"/>
    <col min="10487" max="10487" width="19.77734375" style="81" customWidth="1"/>
    <col min="10488" max="10488" width="17.77734375" style="81"/>
    <col min="10489" max="10489" width="10.33203125" style="81" customWidth="1"/>
    <col min="10490" max="10490" width="9.33203125" style="81" customWidth="1"/>
    <col min="10491" max="10491" width="13.77734375" style="81" customWidth="1"/>
    <col min="10492" max="10492" width="19.77734375" style="81" customWidth="1"/>
    <col min="10493" max="10493" width="17.77734375" style="81" customWidth="1"/>
    <col min="10494" max="10494" width="16.77734375" style="81" customWidth="1"/>
    <col min="10495" max="10495" width="18.88671875" style="81" customWidth="1"/>
    <col min="10496" max="10496" width="9.77734375" style="81" customWidth="1"/>
    <col min="10497" max="10739" width="15.21875" style="81" customWidth="1"/>
    <col min="10740" max="10740" width="9.77734375" style="81" customWidth="1"/>
    <col min="10741" max="10741" width="9.33203125" style="81" customWidth="1"/>
    <col min="10742" max="10742" width="15.21875" style="81" customWidth="1"/>
    <col min="10743" max="10743" width="19.77734375" style="81" customWidth="1"/>
    <col min="10744" max="10744" width="17.77734375" style="81"/>
    <col min="10745" max="10745" width="10.33203125" style="81" customWidth="1"/>
    <col min="10746" max="10746" width="9.33203125" style="81" customWidth="1"/>
    <col min="10747" max="10747" width="13.77734375" style="81" customWidth="1"/>
    <col min="10748" max="10748" width="19.77734375" style="81" customWidth="1"/>
    <col min="10749" max="10749" width="17.77734375" style="81" customWidth="1"/>
    <col min="10750" max="10750" width="16.77734375" style="81" customWidth="1"/>
    <col min="10751" max="10751" width="18.88671875" style="81" customWidth="1"/>
    <col min="10752" max="10752" width="9.77734375" style="81" customWidth="1"/>
    <col min="10753" max="10995" width="15.21875" style="81" customWidth="1"/>
    <col min="10996" max="10996" width="9.77734375" style="81" customWidth="1"/>
    <col min="10997" max="10997" width="9.33203125" style="81" customWidth="1"/>
    <col min="10998" max="10998" width="15.21875" style="81" customWidth="1"/>
    <col min="10999" max="10999" width="19.77734375" style="81" customWidth="1"/>
    <col min="11000" max="11000" width="17.77734375" style="81"/>
    <col min="11001" max="11001" width="10.33203125" style="81" customWidth="1"/>
    <col min="11002" max="11002" width="9.33203125" style="81" customWidth="1"/>
    <col min="11003" max="11003" width="13.77734375" style="81" customWidth="1"/>
    <col min="11004" max="11004" width="19.77734375" style="81" customWidth="1"/>
    <col min="11005" max="11005" width="17.77734375" style="81" customWidth="1"/>
    <col min="11006" max="11006" width="16.77734375" style="81" customWidth="1"/>
    <col min="11007" max="11007" width="18.88671875" style="81" customWidth="1"/>
    <col min="11008" max="11008" width="9.77734375" style="81" customWidth="1"/>
    <col min="11009" max="11251" width="15.21875" style="81" customWidth="1"/>
    <col min="11252" max="11252" width="9.77734375" style="81" customWidth="1"/>
    <col min="11253" max="11253" width="9.33203125" style="81" customWidth="1"/>
    <col min="11254" max="11254" width="15.21875" style="81" customWidth="1"/>
    <col min="11255" max="11255" width="19.77734375" style="81" customWidth="1"/>
    <col min="11256" max="11256" width="17.77734375" style="81"/>
    <col min="11257" max="11257" width="10.33203125" style="81" customWidth="1"/>
    <col min="11258" max="11258" width="9.33203125" style="81" customWidth="1"/>
    <col min="11259" max="11259" width="13.77734375" style="81" customWidth="1"/>
    <col min="11260" max="11260" width="19.77734375" style="81" customWidth="1"/>
    <col min="11261" max="11261" width="17.77734375" style="81" customWidth="1"/>
    <col min="11262" max="11262" width="16.77734375" style="81" customWidth="1"/>
    <col min="11263" max="11263" width="18.88671875" style="81" customWidth="1"/>
    <col min="11264" max="11264" width="9.77734375" style="81" customWidth="1"/>
    <col min="11265" max="11507" width="15.21875" style="81" customWidth="1"/>
    <col min="11508" max="11508" width="9.77734375" style="81" customWidth="1"/>
    <col min="11509" max="11509" width="9.33203125" style="81" customWidth="1"/>
    <col min="11510" max="11510" width="15.21875" style="81" customWidth="1"/>
    <col min="11511" max="11511" width="19.77734375" style="81" customWidth="1"/>
    <col min="11512" max="11512" width="17.77734375" style="81"/>
    <col min="11513" max="11513" width="10.33203125" style="81" customWidth="1"/>
    <col min="11514" max="11514" width="9.33203125" style="81" customWidth="1"/>
    <col min="11515" max="11515" width="13.77734375" style="81" customWidth="1"/>
    <col min="11516" max="11516" width="19.77734375" style="81" customWidth="1"/>
    <col min="11517" max="11517" width="17.77734375" style="81" customWidth="1"/>
    <col min="11518" max="11518" width="16.77734375" style="81" customWidth="1"/>
    <col min="11519" max="11519" width="18.88671875" style="81" customWidth="1"/>
    <col min="11520" max="11520" width="9.77734375" style="81" customWidth="1"/>
    <col min="11521" max="11763" width="15.21875" style="81" customWidth="1"/>
    <col min="11764" max="11764" width="9.77734375" style="81" customWidth="1"/>
    <col min="11765" max="11765" width="9.33203125" style="81" customWidth="1"/>
    <col min="11766" max="11766" width="15.21875" style="81" customWidth="1"/>
    <col min="11767" max="11767" width="19.77734375" style="81" customWidth="1"/>
    <col min="11768" max="11768" width="17.77734375" style="81"/>
    <col min="11769" max="11769" width="10.33203125" style="81" customWidth="1"/>
    <col min="11770" max="11770" width="9.33203125" style="81" customWidth="1"/>
    <col min="11771" max="11771" width="13.77734375" style="81" customWidth="1"/>
    <col min="11772" max="11772" width="19.77734375" style="81" customWidth="1"/>
    <col min="11773" max="11773" width="17.77734375" style="81" customWidth="1"/>
    <col min="11774" max="11774" width="16.77734375" style="81" customWidth="1"/>
    <col min="11775" max="11775" width="18.88671875" style="81" customWidth="1"/>
    <col min="11776" max="11776" width="9.77734375" style="81" customWidth="1"/>
    <col min="11777" max="12019" width="15.21875" style="81" customWidth="1"/>
    <col min="12020" max="12020" width="9.77734375" style="81" customWidth="1"/>
    <col min="12021" max="12021" width="9.33203125" style="81" customWidth="1"/>
    <col min="12022" max="12022" width="15.21875" style="81" customWidth="1"/>
    <col min="12023" max="12023" width="19.77734375" style="81" customWidth="1"/>
    <col min="12024" max="12024" width="17.77734375" style="81"/>
    <col min="12025" max="12025" width="10.33203125" style="81" customWidth="1"/>
    <col min="12026" max="12026" width="9.33203125" style="81" customWidth="1"/>
    <col min="12027" max="12027" width="13.77734375" style="81" customWidth="1"/>
    <col min="12028" max="12028" width="19.77734375" style="81" customWidth="1"/>
    <col min="12029" max="12029" width="17.77734375" style="81" customWidth="1"/>
    <col min="12030" max="12030" width="16.77734375" style="81" customWidth="1"/>
    <col min="12031" max="12031" width="18.88671875" style="81" customWidth="1"/>
    <col min="12032" max="12032" width="9.77734375" style="81" customWidth="1"/>
    <col min="12033" max="12275" width="15.21875" style="81" customWidth="1"/>
    <col min="12276" max="12276" width="9.77734375" style="81" customWidth="1"/>
    <col min="12277" max="12277" width="9.33203125" style="81" customWidth="1"/>
    <col min="12278" max="12278" width="15.21875" style="81" customWidth="1"/>
    <col min="12279" max="12279" width="19.77734375" style="81" customWidth="1"/>
    <col min="12280" max="12280" width="17.77734375" style="81"/>
    <col min="12281" max="12281" width="10.33203125" style="81" customWidth="1"/>
    <col min="12282" max="12282" width="9.33203125" style="81" customWidth="1"/>
    <col min="12283" max="12283" width="13.77734375" style="81" customWidth="1"/>
    <col min="12284" max="12284" width="19.77734375" style="81" customWidth="1"/>
    <col min="12285" max="12285" width="17.77734375" style="81" customWidth="1"/>
    <col min="12286" max="12286" width="16.77734375" style="81" customWidth="1"/>
    <col min="12287" max="12287" width="18.88671875" style="81" customWidth="1"/>
    <col min="12288" max="12288" width="9.77734375" style="81" customWidth="1"/>
    <col min="12289" max="12531" width="15.21875" style="81" customWidth="1"/>
    <col min="12532" max="12532" width="9.77734375" style="81" customWidth="1"/>
    <col min="12533" max="12533" width="9.33203125" style="81" customWidth="1"/>
    <col min="12534" max="12534" width="15.21875" style="81" customWidth="1"/>
    <col min="12535" max="12535" width="19.77734375" style="81" customWidth="1"/>
    <col min="12536" max="12536" width="17.77734375" style="81"/>
    <col min="12537" max="12537" width="10.33203125" style="81" customWidth="1"/>
    <col min="12538" max="12538" width="9.33203125" style="81" customWidth="1"/>
    <col min="12539" max="12539" width="13.77734375" style="81" customWidth="1"/>
    <col min="12540" max="12540" width="19.77734375" style="81" customWidth="1"/>
    <col min="12541" max="12541" width="17.77734375" style="81" customWidth="1"/>
    <col min="12542" max="12542" width="16.77734375" style="81" customWidth="1"/>
    <col min="12543" max="12543" width="18.88671875" style="81" customWidth="1"/>
    <col min="12544" max="12544" width="9.77734375" style="81" customWidth="1"/>
    <col min="12545" max="12787" width="15.21875" style="81" customWidth="1"/>
    <col min="12788" max="12788" width="9.77734375" style="81" customWidth="1"/>
    <col min="12789" max="12789" width="9.33203125" style="81" customWidth="1"/>
    <col min="12790" max="12790" width="15.21875" style="81" customWidth="1"/>
    <col min="12791" max="12791" width="19.77734375" style="81" customWidth="1"/>
    <col min="12792" max="12792" width="17.77734375" style="81"/>
    <col min="12793" max="12793" width="10.33203125" style="81" customWidth="1"/>
    <col min="12794" max="12794" width="9.33203125" style="81" customWidth="1"/>
    <col min="12795" max="12795" width="13.77734375" style="81" customWidth="1"/>
    <col min="12796" max="12796" width="19.77734375" style="81" customWidth="1"/>
    <col min="12797" max="12797" width="17.77734375" style="81" customWidth="1"/>
    <col min="12798" max="12798" width="16.77734375" style="81" customWidth="1"/>
    <col min="12799" max="12799" width="18.88671875" style="81" customWidth="1"/>
    <col min="12800" max="12800" width="9.77734375" style="81" customWidth="1"/>
    <col min="12801" max="13043" width="15.21875" style="81" customWidth="1"/>
    <col min="13044" max="13044" width="9.77734375" style="81" customWidth="1"/>
    <col min="13045" max="13045" width="9.33203125" style="81" customWidth="1"/>
    <col min="13046" max="13046" width="15.21875" style="81" customWidth="1"/>
    <col min="13047" max="13047" width="19.77734375" style="81" customWidth="1"/>
    <col min="13048" max="13048" width="17.77734375" style="81"/>
    <col min="13049" max="13049" width="10.33203125" style="81" customWidth="1"/>
    <col min="13050" max="13050" width="9.33203125" style="81" customWidth="1"/>
    <col min="13051" max="13051" width="13.77734375" style="81" customWidth="1"/>
    <col min="13052" max="13052" width="19.77734375" style="81" customWidth="1"/>
    <col min="13053" max="13053" width="17.77734375" style="81" customWidth="1"/>
    <col min="13054" max="13054" width="16.77734375" style="81" customWidth="1"/>
    <col min="13055" max="13055" width="18.88671875" style="81" customWidth="1"/>
    <col min="13056" max="13056" width="9.77734375" style="81" customWidth="1"/>
    <col min="13057" max="13299" width="15.21875" style="81" customWidth="1"/>
    <col min="13300" max="13300" width="9.77734375" style="81" customWidth="1"/>
    <col min="13301" max="13301" width="9.33203125" style="81" customWidth="1"/>
    <col min="13302" max="13302" width="15.21875" style="81" customWidth="1"/>
    <col min="13303" max="13303" width="19.77734375" style="81" customWidth="1"/>
    <col min="13304" max="13304" width="17.77734375" style="81"/>
    <col min="13305" max="13305" width="10.33203125" style="81" customWidth="1"/>
    <col min="13306" max="13306" width="9.33203125" style="81" customWidth="1"/>
    <col min="13307" max="13307" width="13.77734375" style="81" customWidth="1"/>
    <col min="13308" max="13308" width="19.77734375" style="81" customWidth="1"/>
    <col min="13309" max="13309" width="17.77734375" style="81" customWidth="1"/>
    <col min="13310" max="13310" width="16.77734375" style="81" customWidth="1"/>
    <col min="13311" max="13311" width="18.88671875" style="81" customWidth="1"/>
    <col min="13312" max="13312" width="9.77734375" style="81" customWidth="1"/>
    <col min="13313" max="13555" width="15.21875" style="81" customWidth="1"/>
    <col min="13556" max="13556" width="9.77734375" style="81" customWidth="1"/>
    <col min="13557" max="13557" width="9.33203125" style="81" customWidth="1"/>
    <col min="13558" max="13558" width="15.21875" style="81" customWidth="1"/>
    <col min="13559" max="13559" width="19.77734375" style="81" customWidth="1"/>
    <col min="13560" max="13560" width="17.77734375" style="81"/>
    <col min="13561" max="13561" width="10.33203125" style="81" customWidth="1"/>
    <col min="13562" max="13562" width="9.33203125" style="81" customWidth="1"/>
    <col min="13563" max="13563" width="13.77734375" style="81" customWidth="1"/>
    <col min="13564" max="13564" width="19.77734375" style="81" customWidth="1"/>
    <col min="13565" max="13565" width="17.77734375" style="81" customWidth="1"/>
    <col min="13566" max="13566" width="16.77734375" style="81" customWidth="1"/>
    <col min="13567" max="13567" width="18.88671875" style="81" customWidth="1"/>
    <col min="13568" max="13568" width="9.77734375" style="81" customWidth="1"/>
    <col min="13569" max="13811" width="15.21875" style="81" customWidth="1"/>
    <col min="13812" max="13812" width="9.77734375" style="81" customWidth="1"/>
    <col min="13813" max="13813" width="9.33203125" style="81" customWidth="1"/>
    <col min="13814" max="13814" width="15.21875" style="81" customWidth="1"/>
    <col min="13815" max="13815" width="19.77734375" style="81" customWidth="1"/>
    <col min="13816" max="13816" width="17.77734375" style="81"/>
    <col min="13817" max="13817" width="10.33203125" style="81" customWidth="1"/>
    <col min="13818" max="13818" width="9.33203125" style="81" customWidth="1"/>
    <col min="13819" max="13819" width="13.77734375" style="81" customWidth="1"/>
    <col min="13820" max="13820" width="19.77734375" style="81" customWidth="1"/>
    <col min="13821" max="13821" width="17.77734375" style="81" customWidth="1"/>
    <col min="13822" max="13822" width="16.77734375" style="81" customWidth="1"/>
    <col min="13823" max="13823" width="18.88671875" style="81" customWidth="1"/>
    <col min="13824" max="13824" width="9.77734375" style="81" customWidth="1"/>
    <col min="13825" max="14067" width="15.21875" style="81" customWidth="1"/>
    <col min="14068" max="14068" width="9.77734375" style="81" customWidth="1"/>
    <col min="14069" max="14069" width="9.33203125" style="81" customWidth="1"/>
    <col min="14070" max="14070" width="15.21875" style="81" customWidth="1"/>
    <col min="14071" max="14071" width="19.77734375" style="81" customWidth="1"/>
    <col min="14072" max="14072" width="17.77734375" style="81"/>
    <col min="14073" max="14073" width="10.33203125" style="81" customWidth="1"/>
    <col min="14074" max="14074" width="9.33203125" style="81" customWidth="1"/>
    <col min="14075" max="14075" width="13.77734375" style="81" customWidth="1"/>
    <col min="14076" max="14076" width="19.77734375" style="81" customWidth="1"/>
    <col min="14077" max="14077" width="17.77734375" style="81" customWidth="1"/>
    <col min="14078" max="14078" width="16.77734375" style="81" customWidth="1"/>
    <col min="14079" max="14079" width="18.88671875" style="81" customWidth="1"/>
    <col min="14080" max="14080" width="9.77734375" style="81" customWidth="1"/>
    <col min="14081" max="14323" width="15.21875" style="81" customWidth="1"/>
    <col min="14324" max="14324" width="9.77734375" style="81" customWidth="1"/>
    <col min="14325" max="14325" width="9.33203125" style="81" customWidth="1"/>
    <col min="14326" max="14326" width="15.21875" style="81" customWidth="1"/>
    <col min="14327" max="14327" width="19.77734375" style="81" customWidth="1"/>
    <col min="14328" max="14328" width="17.77734375" style="81"/>
    <col min="14329" max="14329" width="10.33203125" style="81" customWidth="1"/>
    <col min="14330" max="14330" width="9.33203125" style="81" customWidth="1"/>
    <col min="14331" max="14331" width="13.77734375" style="81" customWidth="1"/>
    <col min="14332" max="14332" width="19.77734375" style="81" customWidth="1"/>
    <col min="14333" max="14333" width="17.77734375" style="81" customWidth="1"/>
    <col min="14334" max="14334" width="16.77734375" style="81" customWidth="1"/>
    <col min="14335" max="14335" width="18.88671875" style="81" customWidth="1"/>
    <col min="14336" max="14336" width="9.77734375" style="81" customWidth="1"/>
    <col min="14337" max="14579" width="15.21875" style="81" customWidth="1"/>
    <col min="14580" max="14580" width="9.77734375" style="81" customWidth="1"/>
    <col min="14581" max="14581" width="9.33203125" style="81" customWidth="1"/>
    <col min="14582" max="14582" width="15.21875" style="81" customWidth="1"/>
    <col min="14583" max="14583" width="19.77734375" style="81" customWidth="1"/>
    <col min="14584" max="14584" width="17.77734375" style="81"/>
    <col min="14585" max="14585" width="10.33203125" style="81" customWidth="1"/>
    <col min="14586" max="14586" width="9.33203125" style="81" customWidth="1"/>
    <col min="14587" max="14587" width="13.77734375" style="81" customWidth="1"/>
    <col min="14588" max="14588" width="19.77734375" style="81" customWidth="1"/>
    <col min="14589" max="14589" width="17.77734375" style="81" customWidth="1"/>
    <col min="14590" max="14590" width="16.77734375" style="81" customWidth="1"/>
    <col min="14591" max="14591" width="18.88671875" style="81" customWidth="1"/>
    <col min="14592" max="14592" width="9.77734375" style="81" customWidth="1"/>
    <col min="14593" max="14835" width="15.21875" style="81" customWidth="1"/>
    <col min="14836" max="14836" width="9.77734375" style="81" customWidth="1"/>
    <col min="14837" max="14837" width="9.33203125" style="81" customWidth="1"/>
    <col min="14838" max="14838" width="15.21875" style="81" customWidth="1"/>
    <col min="14839" max="14839" width="19.77734375" style="81" customWidth="1"/>
    <col min="14840" max="14840" width="17.77734375" style="81"/>
    <col min="14841" max="14841" width="10.33203125" style="81" customWidth="1"/>
    <col min="14842" max="14842" width="9.33203125" style="81" customWidth="1"/>
    <col min="14843" max="14843" width="13.77734375" style="81" customWidth="1"/>
    <col min="14844" max="14844" width="19.77734375" style="81" customWidth="1"/>
    <col min="14845" max="14845" width="17.77734375" style="81" customWidth="1"/>
    <col min="14846" max="14846" width="16.77734375" style="81" customWidth="1"/>
    <col min="14847" max="14847" width="18.88671875" style="81" customWidth="1"/>
    <col min="14848" max="14848" width="9.77734375" style="81" customWidth="1"/>
    <col min="14849" max="15091" width="15.21875" style="81" customWidth="1"/>
    <col min="15092" max="15092" width="9.77734375" style="81" customWidth="1"/>
    <col min="15093" max="15093" width="9.33203125" style="81" customWidth="1"/>
    <col min="15094" max="15094" width="15.21875" style="81" customWidth="1"/>
    <col min="15095" max="15095" width="19.77734375" style="81" customWidth="1"/>
    <col min="15096" max="15096" width="17.77734375" style="81"/>
    <col min="15097" max="15097" width="10.33203125" style="81" customWidth="1"/>
    <col min="15098" max="15098" width="9.33203125" style="81" customWidth="1"/>
    <col min="15099" max="15099" width="13.77734375" style="81" customWidth="1"/>
    <col min="15100" max="15100" width="19.77734375" style="81" customWidth="1"/>
    <col min="15101" max="15101" width="17.77734375" style="81" customWidth="1"/>
    <col min="15102" max="15102" width="16.77734375" style="81" customWidth="1"/>
    <col min="15103" max="15103" width="18.88671875" style="81" customWidth="1"/>
    <col min="15104" max="15104" width="9.77734375" style="81" customWidth="1"/>
    <col min="15105" max="15347" width="15.21875" style="81" customWidth="1"/>
    <col min="15348" max="15348" width="9.77734375" style="81" customWidth="1"/>
    <col min="15349" max="15349" width="9.33203125" style="81" customWidth="1"/>
    <col min="15350" max="15350" width="15.21875" style="81" customWidth="1"/>
    <col min="15351" max="15351" width="19.77734375" style="81" customWidth="1"/>
    <col min="15352" max="15352" width="17.77734375" style="81"/>
    <col min="15353" max="15353" width="10.33203125" style="81" customWidth="1"/>
    <col min="15354" max="15354" width="9.33203125" style="81" customWidth="1"/>
    <col min="15355" max="15355" width="13.77734375" style="81" customWidth="1"/>
    <col min="15356" max="15356" width="19.77734375" style="81" customWidth="1"/>
    <col min="15357" max="15357" width="17.77734375" style="81" customWidth="1"/>
    <col min="15358" max="15358" width="16.77734375" style="81" customWidth="1"/>
    <col min="15359" max="15359" width="18.88671875" style="81" customWidth="1"/>
    <col min="15360" max="15360" width="9.77734375" style="81" customWidth="1"/>
    <col min="15361" max="15603" width="15.21875" style="81" customWidth="1"/>
    <col min="15604" max="15604" width="9.77734375" style="81" customWidth="1"/>
    <col min="15605" max="15605" width="9.33203125" style="81" customWidth="1"/>
    <col min="15606" max="15606" width="15.21875" style="81" customWidth="1"/>
    <col min="15607" max="15607" width="19.77734375" style="81" customWidth="1"/>
    <col min="15608" max="15608" width="17.77734375" style="81"/>
    <col min="15609" max="15609" width="10.33203125" style="81" customWidth="1"/>
    <col min="15610" max="15610" width="9.33203125" style="81" customWidth="1"/>
    <col min="15611" max="15611" width="13.77734375" style="81" customWidth="1"/>
    <col min="15612" max="15612" width="19.77734375" style="81" customWidth="1"/>
    <col min="15613" max="15613" width="17.77734375" style="81" customWidth="1"/>
    <col min="15614" max="15614" width="16.77734375" style="81" customWidth="1"/>
    <col min="15615" max="15615" width="18.88671875" style="81" customWidth="1"/>
    <col min="15616" max="15616" width="9.77734375" style="81" customWidth="1"/>
    <col min="15617" max="15859" width="15.21875" style="81" customWidth="1"/>
    <col min="15860" max="15860" width="9.77734375" style="81" customWidth="1"/>
    <col min="15861" max="15861" width="9.33203125" style="81" customWidth="1"/>
    <col min="15862" max="15862" width="15.21875" style="81" customWidth="1"/>
    <col min="15863" max="15863" width="19.77734375" style="81" customWidth="1"/>
    <col min="15864" max="15864" width="17.77734375" style="81"/>
    <col min="15865" max="15865" width="10.33203125" style="81" customWidth="1"/>
    <col min="15866" max="15866" width="9.33203125" style="81" customWidth="1"/>
    <col min="15867" max="15867" width="13.77734375" style="81" customWidth="1"/>
    <col min="15868" max="15868" width="19.77734375" style="81" customWidth="1"/>
    <col min="15869" max="15869" width="17.77734375" style="81" customWidth="1"/>
    <col min="15870" max="15870" width="16.77734375" style="81" customWidth="1"/>
    <col min="15871" max="15871" width="18.88671875" style="81" customWidth="1"/>
    <col min="15872" max="15872" width="9.77734375" style="81" customWidth="1"/>
    <col min="15873" max="16115" width="15.21875" style="81" customWidth="1"/>
    <col min="16116" max="16116" width="9.77734375" style="81" customWidth="1"/>
    <col min="16117" max="16117" width="9.33203125" style="81" customWidth="1"/>
    <col min="16118" max="16118" width="15.21875" style="81" customWidth="1"/>
    <col min="16119" max="16119" width="19.77734375" style="81" customWidth="1"/>
    <col min="16120" max="16120" width="17.77734375" style="81"/>
    <col min="16121" max="16121" width="10.33203125" style="81" customWidth="1"/>
    <col min="16122" max="16122" width="9.33203125" style="81" customWidth="1"/>
    <col min="16123" max="16123" width="13.77734375" style="81" customWidth="1"/>
    <col min="16124" max="16124" width="19.77734375" style="81" customWidth="1"/>
    <col min="16125" max="16125" width="17.77734375" style="81" customWidth="1"/>
    <col min="16126" max="16126" width="16.77734375" style="81" customWidth="1"/>
    <col min="16127" max="16127" width="18.88671875" style="81" customWidth="1"/>
    <col min="16128" max="16128" width="9.77734375" style="81" customWidth="1"/>
    <col min="16129" max="16371" width="15.21875" style="81" customWidth="1"/>
    <col min="16372" max="16372" width="9.77734375" style="81" customWidth="1"/>
    <col min="16373" max="16373" width="9.33203125" style="81" customWidth="1"/>
    <col min="16374" max="16374" width="15.21875" style="81" customWidth="1"/>
    <col min="16375" max="16375" width="19.77734375" style="81" customWidth="1"/>
    <col min="16376" max="16384" width="17.77734375" style="81"/>
  </cols>
  <sheetData>
    <row r="1" spans="1:8" ht="30.6">
      <c r="A1" s="80"/>
      <c r="B1" s="157" t="s">
        <v>202</v>
      </c>
      <c r="C1" s="157"/>
      <c r="D1" s="157"/>
      <c r="E1" s="157"/>
      <c r="F1" s="157"/>
      <c r="G1" s="157"/>
      <c r="H1" s="157"/>
    </row>
    <row r="2" spans="1:8" s="84" customFormat="1" ht="27" customHeight="1">
      <c r="A2" s="82" t="s">
        <v>203</v>
      </c>
      <c r="B2" s="82" t="s">
        <v>204</v>
      </c>
      <c r="C2" s="83" t="s">
        <v>205</v>
      </c>
      <c r="D2" s="83" t="s">
        <v>206</v>
      </c>
      <c r="E2" s="83" t="s">
        <v>207</v>
      </c>
      <c r="F2" s="83" t="s">
        <v>208</v>
      </c>
      <c r="G2" s="83" t="s">
        <v>209</v>
      </c>
      <c r="H2" s="83" t="s">
        <v>210</v>
      </c>
    </row>
    <row r="3" spans="1:8" s="84" customFormat="1" ht="27" customHeight="1">
      <c r="A3" s="85">
        <v>43892</v>
      </c>
      <c r="B3" s="42" t="s">
        <v>211</v>
      </c>
      <c r="C3" s="86" t="s">
        <v>12</v>
      </c>
      <c r="D3" s="87" t="s">
        <v>212</v>
      </c>
      <c r="E3" s="87" t="s">
        <v>102</v>
      </c>
      <c r="F3" s="88" t="s">
        <v>213</v>
      </c>
      <c r="G3" s="87" t="s">
        <v>214</v>
      </c>
      <c r="H3" s="89"/>
    </row>
    <row r="4" spans="1:8" s="84" customFormat="1" ht="27" customHeight="1">
      <c r="A4" s="85">
        <v>43893</v>
      </c>
      <c r="B4" s="42" t="s">
        <v>50</v>
      </c>
      <c r="C4" s="86" t="s">
        <v>12</v>
      </c>
      <c r="D4" s="87" t="s">
        <v>215</v>
      </c>
      <c r="E4" s="87" t="s">
        <v>216</v>
      </c>
      <c r="F4" s="88" t="s">
        <v>213</v>
      </c>
      <c r="G4" s="99" t="s">
        <v>224</v>
      </c>
      <c r="H4" s="89" t="s">
        <v>43</v>
      </c>
    </row>
    <row r="5" spans="1:8" s="84" customFormat="1" ht="27" customHeight="1">
      <c r="A5" s="85">
        <v>43894</v>
      </c>
      <c r="B5" s="42" t="s">
        <v>218</v>
      </c>
      <c r="C5" s="87"/>
      <c r="D5" s="87" t="s">
        <v>219</v>
      </c>
      <c r="E5" s="87" t="s">
        <v>220</v>
      </c>
      <c r="F5" s="83"/>
      <c r="G5" s="87" t="s">
        <v>221</v>
      </c>
      <c r="H5" s="89" t="s">
        <v>58</v>
      </c>
    </row>
    <row r="6" spans="1:8" s="84" customFormat="1" ht="27" customHeight="1">
      <c r="A6" s="85">
        <v>43895</v>
      </c>
      <c r="B6" s="42" t="s">
        <v>59</v>
      </c>
      <c r="C6" s="86" t="s">
        <v>12</v>
      </c>
      <c r="D6" s="87" t="s">
        <v>222</v>
      </c>
      <c r="E6" s="99" t="s">
        <v>67</v>
      </c>
      <c r="F6" s="88" t="s">
        <v>213</v>
      </c>
      <c r="G6" s="99" t="s">
        <v>217</v>
      </c>
      <c r="H6" s="89" t="s">
        <v>43</v>
      </c>
    </row>
    <row r="7" spans="1:8" s="84" customFormat="1" ht="27" customHeight="1">
      <c r="A7" s="90">
        <v>43896</v>
      </c>
      <c r="B7" s="91" t="s">
        <v>225</v>
      </c>
      <c r="C7" s="92" t="s">
        <v>226</v>
      </c>
      <c r="D7" s="92" t="s">
        <v>227</v>
      </c>
      <c r="E7" s="92" t="s">
        <v>228</v>
      </c>
      <c r="F7" s="93" t="s">
        <v>213</v>
      </c>
      <c r="G7" s="92" t="s">
        <v>229</v>
      </c>
      <c r="H7" s="94"/>
    </row>
    <row r="8" spans="1:8" s="84" customFormat="1" ht="27" customHeight="1">
      <c r="A8" s="85">
        <v>43899</v>
      </c>
      <c r="B8" s="42" t="s">
        <v>211</v>
      </c>
      <c r="C8" s="86" t="s">
        <v>12</v>
      </c>
      <c r="D8" s="87" t="s">
        <v>230</v>
      </c>
      <c r="E8" s="87" t="s">
        <v>72</v>
      </c>
      <c r="F8" s="88" t="s">
        <v>213</v>
      </c>
      <c r="G8" s="87" t="s">
        <v>70</v>
      </c>
      <c r="H8" s="89"/>
    </row>
    <row r="9" spans="1:8" s="84" customFormat="1" ht="27" customHeight="1">
      <c r="A9" s="85">
        <v>43900</v>
      </c>
      <c r="B9" s="42" t="s">
        <v>50</v>
      </c>
      <c r="C9" s="86" t="s">
        <v>12</v>
      </c>
      <c r="D9" s="87" t="s">
        <v>270</v>
      </c>
      <c r="E9" s="87" t="s">
        <v>231</v>
      </c>
      <c r="F9" s="88" t="s">
        <v>213</v>
      </c>
      <c r="G9" s="87" t="s">
        <v>232</v>
      </c>
      <c r="H9" s="89" t="s">
        <v>43</v>
      </c>
    </row>
    <row r="10" spans="1:8" s="84" customFormat="1" ht="27" customHeight="1">
      <c r="A10" s="85">
        <v>43901</v>
      </c>
      <c r="B10" s="42" t="s">
        <v>218</v>
      </c>
      <c r="C10" s="86"/>
      <c r="D10" s="87" t="s">
        <v>233</v>
      </c>
      <c r="E10" s="87" t="s">
        <v>234</v>
      </c>
      <c r="F10" s="89"/>
      <c r="G10" s="87" t="s">
        <v>235</v>
      </c>
      <c r="H10" s="89" t="s">
        <v>58</v>
      </c>
    </row>
    <row r="11" spans="1:8" s="84" customFormat="1" ht="27" customHeight="1">
      <c r="A11" s="85">
        <v>43902</v>
      </c>
      <c r="B11" s="42" t="s">
        <v>59</v>
      </c>
      <c r="C11" s="86" t="s">
        <v>12</v>
      </c>
      <c r="D11" s="87" t="s">
        <v>65</v>
      </c>
      <c r="E11" s="95" t="s">
        <v>236</v>
      </c>
      <c r="F11" s="88" t="s">
        <v>213</v>
      </c>
      <c r="G11" s="87" t="s">
        <v>237</v>
      </c>
      <c r="H11" s="89" t="s">
        <v>43</v>
      </c>
    </row>
    <row r="12" spans="1:8" s="84" customFormat="1" ht="27" customHeight="1">
      <c r="A12" s="85">
        <v>43903</v>
      </c>
      <c r="B12" s="91" t="s">
        <v>225</v>
      </c>
      <c r="C12" s="92" t="s">
        <v>238</v>
      </c>
      <c r="D12" s="92" t="s">
        <v>99</v>
      </c>
      <c r="E12" s="92" t="s">
        <v>239</v>
      </c>
      <c r="F12" s="93" t="s">
        <v>213</v>
      </c>
      <c r="G12" s="92" t="s">
        <v>240</v>
      </c>
      <c r="H12" s="94"/>
    </row>
    <row r="13" spans="1:8" s="84" customFormat="1" ht="27" customHeight="1">
      <c r="A13" s="85">
        <v>43906</v>
      </c>
      <c r="B13" s="42" t="s">
        <v>211</v>
      </c>
      <c r="C13" s="86" t="s">
        <v>12</v>
      </c>
      <c r="D13" s="87" t="s">
        <v>241</v>
      </c>
      <c r="E13" s="87" t="s">
        <v>242</v>
      </c>
      <c r="F13" s="88" t="s">
        <v>213</v>
      </c>
      <c r="G13" s="99" t="s">
        <v>272</v>
      </c>
      <c r="H13" s="89"/>
    </row>
    <row r="14" spans="1:8" s="84" customFormat="1" ht="27" customHeight="1">
      <c r="A14" s="85">
        <v>43907</v>
      </c>
      <c r="B14" s="42" t="s">
        <v>50</v>
      </c>
      <c r="C14" s="86" t="s">
        <v>12</v>
      </c>
      <c r="D14" s="87" t="s">
        <v>243</v>
      </c>
      <c r="E14" s="99" t="s">
        <v>271</v>
      </c>
      <c r="F14" s="88" t="s">
        <v>213</v>
      </c>
      <c r="G14" s="87" t="s">
        <v>109</v>
      </c>
      <c r="H14" s="89" t="s">
        <v>43</v>
      </c>
    </row>
    <row r="15" spans="1:8" s="84" customFormat="1" ht="27" customHeight="1">
      <c r="A15" s="85">
        <v>43908</v>
      </c>
      <c r="B15" s="42" t="s">
        <v>218</v>
      </c>
      <c r="C15" s="87"/>
      <c r="D15" s="87" t="s">
        <v>244</v>
      </c>
      <c r="E15" s="87" t="s">
        <v>245</v>
      </c>
      <c r="F15" s="83"/>
      <c r="G15" s="87" t="s">
        <v>246</v>
      </c>
      <c r="H15" s="89" t="s">
        <v>58</v>
      </c>
    </row>
    <row r="16" spans="1:8" s="84" customFormat="1" ht="27" customHeight="1">
      <c r="A16" s="85">
        <v>43909</v>
      </c>
      <c r="B16" s="42" t="s">
        <v>59</v>
      </c>
      <c r="C16" s="86" t="s">
        <v>12</v>
      </c>
      <c r="D16" s="87" t="s">
        <v>247</v>
      </c>
      <c r="E16" s="87" t="s">
        <v>185</v>
      </c>
      <c r="F16" s="88" t="s">
        <v>213</v>
      </c>
      <c r="G16" s="87" t="s">
        <v>248</v>
      </c>
      <c r="H16" s="89" t="s">
        <v>43</v>
      </c>
    </row>
    <row r="17" spans="1:8" s="84" customFormat="1" ht="27" customHeight="1">
      <c r="A17" s="90">
        <v>43910</v>
      </c>
      <c r="B17" s="91" t="s">
        <v>225</v>
      </c>
      <c r="C17" s="92" t="s">
        <v>249</v>
      </c>
      <c r="D17" s="92" t="s">
        <v>128</v>
      </c>
      <c r="E17" s="92" t="s">
        <v>250</v>
      </c>
      <c r="F17" s="93" t="s">
        <v>213</v>
      </c>
      <c r="G17" s="92" t="s">
        <v>251</v>
      </c>
      <c r="H17" s="94"/>
    </row>
    <row r="18" spans="1:8" s="84" customFormat="1" ht="27" customHeight="1">
      <c r="A18" s="85">
        <v>43913</v>
      </c>
      <c r="B18" s="42" t="s">
        <v>211</v>
      </c>
      <c r="C18" s="87" t="s">
        <v>12</v>
      </c>
      <c r="D18" s="87" t="s">
        <v>269</v>
      </c>
      <c r="E18" s="99" t="s">
        <v>223</v>
      </c>
      <c r="F18" s="88" t="s">
        <v>213</v>
      </c>
      <c r="G18" s="87" t="s">
        <v>252</v>
      </c>
      <c r="H18" s="89"/>
    </row>
    <row r="19" spans="1:8" s="84" customFormat="1" ht="27" customHeight="1">
      <c r="A19" s="85">
        <v>43914</v>
      </c>
      <c r="B19" s="42" t="s">
        <v>50</v>
      </c>
      <c r="C19" s="87" t="s">
        <v>12</v>
      </c>
      <c r="D19" s="87" t="s">
        <v>253</v>
      </c>
      <c r="E19" s="87" t="s">
        <v>254</v>
      </c>
      <c r="F19" s="88" t="s">
        <v>213</v>
      </c>
      <c r="G19" s="87" t="s">
        <v>255</v>
      </c>
      <c r="H19" s="89" t="s">
        <v>43</v>
      </c>
    </row>
    <row r="20" spans="1:8" s="84" customFormat="1" ht="27" customHeight="1">
      <c r="A20" s="85">
        <v>43915</v>
      </c>
      <c r="B20" s="42" t="s">
        <v>218</v>
      </c>
      <c r="C20" s="86"/>
      <c r="D20" s="87" t="s">
        <v>256</v>
      </c>
      <c r="E20" s="87" t="s">
        <v>257</v>
      </c>
      <c r="F20" s="47"/>
      <c r="G20" s="87" t="s">
        <v>258</v>
      </c>
      <c r="H20" s="89" t="s">
        <v>58</v>
      </c>
    </row>
    <row r="21" spans="1:8" s="84" customFormat="1" ht="27" customHeight="1">
      <c r="A21" s="85">
        <v>43916</v>
      </c>
      <c r="B21" s="42" t="s">
        <v>59</v>
      </c>
      <c r="C21" s="87" t="s">
        <v>12</v>
      </c>
      <c r="D21" s="87" t="s">
        <v>259</v>
      </c>
      <c r="E21" s="87" t="s">
        <v>260</v>
      </c>
      <c r="F21" s="88" t="s">
        <v>213</v>
      </c>
      <c r="G21" s="87" t="s">
        <v>261</v>
      </c>
      <c r="H21" s="89" t="s">
        <v>43</v>
      </c>
    </row>
    <row r="22" spans="1:8" s="84" customFormat="1" ht="27" customHeight="1">
      <c r="A22" s="90">
        <v>43917</v>
      </c>
      <c r="B22" s="91" t="s">
        <v>225</v>
      </c>
      <c r="C22" s="92" t="s">
        <v>262</v>
      </c>
      <c r="D22" s="92" t="s">
        <v>101</v>
      </c>
      <c r="E22" s="92" t="s">
        <v>263</v>
      </c>
      <c r="F22" s="93" t="s">
        <v>213</v>
      </c>
      <c r="G22" s="92" t="s">
        <v>68</v>
      </c>
      <c r="H22" s="94"/>
    </row>
    <row r="23" spans="1:8" ht="27" customHeight="1">
      <c r="A23" s="85">
        <v>43920</v>
      </c>
      <c r="B23" s="96" t="s">
        <v>69</v>
      </c>
      <c r="C23" s="88" t="s">
        <v>12</v>
      </c>
      <c r="D23" s="88" t="s">
        <v>64</v>
      </c>
      <c r="E23" s="88" t="s">
        <v>264</v>
      </c>
      <c r="F23" s="88" t="s">
        <v>213</v>
      </c>
      <c r="G23" s="98" t="s">
        <v>265</v>
      </c>
      <c r="H23" s="88"/>
    </row>
    <row r="24" spans="1:8" ht="27" customHeight="1">
      <c r="A24" s="85">
        <v>43921</v>
      </c>
      <c r="B24" s="96" t="s">
        <v>266</v>
      </c>
      <c r="C24" s="88" t="s">
        <v>12</v>
      </c>
      <c r="D24" s="88" t="s">
        <v>267</v>
      </c>
      <c r="E24" s="88" t="s">
        <v>268</v>
      </c>
      <c r="F24" s="88" t="s">
        <v>213</v>
      </c>
      <c r="G24" s="88" t="s">
        <v>66</v>
      </c>
      <c r="H24" s="88" t="s">
        <v>43</v>
      </c>
    </row>
    <row r="25" spans="1:8" ht="27" customHeight="1"/>
  </sheetData>
  <mergeCells count="1">
    <mergeCell ref="B1:H1"/>
  </mergeCells>
  <phoneticPr fontId="3" type="noConversion"/>
  <pageMargins left="0.24" right="0.17" top="0.4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tabSelected="1" topLeftCell="A4" zoomScale="75" zoomScaleNormal="75" workbookViewId="0">
      <selection activeCell="I11" sqref="I11"/>
    </sheetView>
  </sheetViews>
  <sheetFormatPr defaultColWidth="15.44140625" defaultRowHeight="15"/>
  <cols>
    <col min="1" max="1" width="8.33203125" style="124" customWidth="1"/>
    <col min="2" max="2" width="6.21875" style="124" customWidth="1"/>
    <col min="3" max="3" width="8.6640625" style="124" customWidth="1"/>
    <col min="4" max="4" width="16.109375" style="124" customWidth="1"/>
    <col min="5" max="5" width="17.21875" style="124" customWidth="1"/>
    <col min="6" max="6" width="9.44140625" style="124" customWidth="1"/>
    <col min="7" max="7" width="18.6640625" style="124" customWidth="1"/>
    <col min="8" max="8" width="7.33203125" style="124" customWidth="1"/>
    <col min="9" max="240" width="15.44140625" style="124"/>
    <col min="241" max="241" width="18.109375" style="124" customWidth="1"/>
    <col min="242" max="242" width="11.21875" style="124" customWidth="1"/>
    <col min="243" max="246" width="15.44140625" style="124"/>
    <col min="247" max="247" width="10.77734375" style="124" customWidth="1"/>
    <col min="248" max="248" width="8.33203125" style="124" customWidth="1"/>
    <col min="249" max="249" width="11.21875" style="124" customWidth="1"/>
    <col min="250" max="253" width="15.44140625" style="124"/>
    <col min="254" max="254" width="9.6640625" style="124" customWidth="1"/>
    <col min="255" max="496" width="15.44140625" style="124"/>
    <col min="497" max="497" width="18.109375" style="124" customWidth="1"/>
    <col min="498" max="498" width="11.21875" style="124" customWidth="1"/>
    <col min="499" max="502" width="15.44140625" style="124"/>
    <col min="503" max="503" width="10.77734375" style="124" customWidth="1"/>
    <col min="504" max="504" width="8.33203125" style="124" customWidth="1"/>
    <col min="505" max="505" width="11.21875" style="124" customWidth="1"/>
    <col min="506" max="509" width="15.44140625" style="124"/>
    <col min="510" max="510" width="9.6640625" style="124" customWidth="1"/>
    <col min="511" max="752" width="15.44140625" style="124"/>
    <col min="753" max="753" width="18.109375" style="124" customWidth="1"/>
    <col min="754" max="754" width="11.21875" style="124" customWidth="1"/>
    <col min="755" max="758" width="15.44140625" style="124"/>
    <col min="759" max="759" width="10.77734375" style="124" customWidth="1"/>
    <col min="760" max="760" width="8.33203125" style="124" customWidth="1"/>
    <col min="761" max="761" width="11.21875" style="124" customWidth="1"/>
    <col min="762" max="765" width="15.44140625" style="124"/>
    <col min="766" max="766" width="9.6640625" style="124" customWidth="1"/>
    <col min="767" max="1008" width="15.44140625" style="124"/>
    <col min="1009" max="1009" width="18.109375" style="124" customWidth="1"/>
    <col min="1010" max="1010" width="11.21875" style="124" customWidth="1"/>
    <col min="1011" max="1014" width="15.44140625" style="124"/>
    <col min="1015" max="1015" width="10.77734375" style="124" customWidth="1"/>
    <col min="1016" max="1016" width="8.33203125" style="124" customWidth="1"/>
    <col min="1017" max="1017" width="11.21875" style="124" customWidth="1"/>
    <col min="1018" max="1021" width="15.44140625" style="124"/>
    <col min="1022" max="1022" width="9.6640625" style="124" customWidth="1"/>
    <col min="1023" max="1264" width="15.44140625" style="124"/>
    <col min="1265" max="1265" width="18.109375" style="124" customWidth="1"/>
    <col min="1266" max="1266" width="11.21875" style="124" customWidth="1"/>
    <col min="1267" max="1270" width="15.44140625" style="124"/>
    <col min="1271" max="1271" width="10.77734375" style="124" customWidth="1"/>
    <col min="1272" max="1272" width="8.33203125" style="124" customWidth="1"/>
    <col min="1273" max="1273" width="11.21875" style="124" customWidth="1"/>
    <col min="1274" max="1277" width="15.44140625" style="124"/>
    <col min="1278" max="1278" width="9.6640625" style="124" customWidth="1"/>
    <col min="1279" max="1520" width="15.44140625" style="124"/>
    <col min="1521" max="1521" width="18.109375" style="124" customWidth="1"/>
    <col min="1522" max="1522" width="11.21875" style="124" customWidth="1"/>
    <col min="1523" max="1526" width="15.44140625" style="124"/>
    <col min="1527" max="1527" width="10.77734375" style="124" customWidth="1"/>
    <col min="1528" max="1528" width="8.33203125" style="124" customWidth="1"/>
    <col min="1529" max="1529" width="11.21875" style="124" customWidth="1"/>
    <col min="1530" max="1533" width="15.44140625" style="124"/>
    <col min="1534" max="1534" width="9.6640625" style="124" customWidth="1"/>
    <col min="1535" max="1776" width="15.44140625" style="124"/>
    <col min="1777" max="1777" width="18.109375" style="124" customWidth="1"/>
    <col min="1778" max="1778" width="11.21875" style="124" customWidth="1"/>
    <col min="1779" max="1782" width="15.44140625" style="124"/>
    <col min="1783" max="1783" width="10.77734375" style="124" customWidth="1"/>
    <col min="1784" max="1784" width="8.33203125" style="124" customWidth="1"/>
    <col min="1785" max="1785" width="11.21875" style="124" customWidth="1"/>
    <col min="1786" max="1789" width="15.44140625" style="124"/>
    <col min="1790" max="1790" width="9.6640625" style="124" customWidth="1"/>
    <col min="1791" max="2032" width="15.44140625" style="124"/>
    <col min="2033" max="2033" width="18.109375" style="124" customWidth="1"/>
    <col min="2034" max="2034" width="11.21875" style="124" customWidth="1"/>
    <col min="2035" max="2038" width="15.44140625" style="124"/>
    <col min="2039" max="2039" width="10.77734375" style="124" customWidth="1"/>
    <col min="2040" max="2040" width="8.33203125" style="124" customWidth="1"/>
    <col min="2041" max="2041" width="11.21875" style="124" customWidth="1"/>
    <col min="2042" max="2045" width="15.44140625" style="124"/>
    <col min="2046" max="2046" width="9.6640625" style="124" customWidth="1"/>
    <col min="2047" max="2288" width="15.44140625" style="124"/>
    <col min="2289" max="2289" width="18.109375" style="124" customWidth="1"/>
    <col min="2290" max="2290" width="11.21875" style="124" customWidth="1"/>
    <col min="2291" max="2294" width="15.44140625" style="124"/>
    <col min="2295" max="2295" width="10.77734375" style="124" customWidth="1"/>
    <col min="2296" max="2296" width="8.33203125" style="124" customWidth="1"/>
    <col min="2297" max="2297" width="11.21875" style="124" customWidth="1"/>
    <col min="2298" max="2301" width="15.44140625" style="124"/>
    <col min="2302" max="2302" width="9.6640625" style="124" customWidth="1"/>
    <col min="2303" max="2544" width="15.44140625" style="124"/>
    <col min="2545" max="2545" width="18.109375" style="124" customWidth="1"/>
    <col min="2546" max="2546" width="11.21875" style="124" customWidth="1"/>
    <col min="2547" max="2550" width="15.44140625" style="124"/>
    <col min="2551" max="2551" width="10.77734375" style="124" customWidth="1"/>
    <col min="2552" max="2552" width="8.33203125" style="124" customWidth="1"/>
    <col min="2553" max="2553" width="11.21875" style="124" customWidth="1"/>
    <col min="2554" max="2557" width="15.44140625" style="124"/>
    <col min="2558" max="2558" width="9.6640625" style="124" customWidth="1"/>
    <col min="2559" max="2800" width="15.44140625" style="124"/>
    <col min="2801" max="2801" width="18.109375" style="124" customWidth="1"/>
    <col min="2802" max="2802" width="11.21875" style="124" customWidth="1"/>
    <col min="2803" max="2806" width="15.44140625" style="124"/>
    <col min="2807" max="2807" width="10.77734375" style="124" customWidth="1"/>
    <col min="2808" max="2808" width="8.33203125" style="124" customWidth="1"/>
    <col min="2809" max="2809" width="11.21875" style="124" customWidth="1"/>
    <col min="2810" max="2813" width="15.44140625" style="124"/>
    <col min="2814" max="2814" width="9.6640625" style="124" customWidth="1"/>
    <col min="2815" max="3056" width="15.44140625" style="124"/>
    <col min="3057" max="3057" width="18.109375" style="124" customWidth="1"/>
    <col min="3058" max="3058" width="11.21875" style="124" customWidth="1"/>
    <col min="3059" max="3062" width="15.44140625" style="124"/>
    <col min="3063" max="3063" width="10.77734375" style="124" customWidth="1"/>
    <col min="3064" max="3064" width="8.33203125" style="124" customWidth="1"/>
    <col min="3065" max="3065" width="11.21875" style="124" customWidth="1"/>
    <col min="3066" max="3069" width="15.44140625" style="124"/>
    <col min="3070" max="3070" width="9.6640625" style="124" customWidth="1"/>
    <col min="3071" max="3312" width="15.44140625" style="124"/>
    <col min="3313" max="3313" width="18.109375" style="124" customWidth="1"/>
    <col min="3314" max="3314" width="11.21875" style="124" customWidth="1"/>
    <col min="3315" max="3318" width="15.44140625" style="124"/>
    <col min="3319" max="3319" width="10.77734375" style="124" customWidth="1"/>
    <col min="3320" max="3320" width="8.33203125" style="124" customWidth="1"/>
    <col min="3321" max="3321" width="11.21875" style="124" customWidth="1"/>
    <col min="3322" max="3325" width="15.44140625" style="124"/>
    <col min="3326" max="3326" width="9.6640625" style="124" customWidth="1"/>
    <col min="3327" max="3568" width="15.44140625" style="124"/>
    <col min="3569" max="3569" width="18.109375" style="124" customWidth="1"/>
    <col min="3570" max="3570" width="11.21875" style="124" customWidth="1"/>
    <col min="3571" max="3574" width="15.44140625" style="124"/>
    <col min="3575" max="3575" width="10.77734375" style="124" customWidth="1"/>
    <col min="3576" max="3576" width="8.33203125" style="124" customWidth="1"/>
    <col min="3577" max="3577" width="11.21875" style="124" customWidth="1"/>
    <col min="3578" max="3581" width="15.44140625" style="124"/>
    <col min="3582" max="3582" width="9.6640625" style="124" customWidth="1"/>
    <col min="3583" max="3824" width="15.44140625" style="124"/>
    <col min="3825" max="3825" width="18.109375" style="124" customWidth="1"/>
    <col min="3826" max="3826" width="11.21875" style="124" customWidth="1"/>
    <col min="3827" max="3830" width="15.44140625" style="124"/>
    <col min="3831" max="3831" width="10.77734375" style="124" customWidth="1"/>
    <col min="3832" max="3832" width="8.33203125" style="124" customWidth="1"/>
    <col min="3833" max="3833" width="11.21875" style="124" customWidth="1"/>
    <col min="3834" max="3837" width="15.44140625" style="124"/>
    <col min="3838" max="3838" width="9.6640625" style="124" customWidth="1"/>
    <col min="3839" max="4080" width="15.44140625" style="124"/>
    <col min="4081" max="4081" width="18.109375" style="124" customWidth="1"/>
    <col min="4082" max="4082" width="11.21875" style="124" customWidth="1"/>
    <col min="4083" max="4086" width="15.44140625" style="124"/>
    <col min="4087" max="4087" width="10.77734375" style="124" customWidth="1"/>
    <col min="4088" max="4088" width="8.33203125" style="124" customWidth="1"/>
    <col min="4089" max="4089" width="11.21875" style="124" customWidth="1"/>
    <col min="4090" max="4093" width="15.44140625" style="124"/>
    <col min="4094" max="4094" width="9.6640625" style="124" customWidth="1"/>
    <col min="4095" max="4336" width="15.44140625" style="124"/>
    <col min="4337" max="4337" width="18.109375" style="124" customWidth="1"/>
    <col min="4338" max="4338" width="11.21875" style="124" customWidth="1"/>
    <col min="4339" max="4342" width="15.44140625" style="124"/>
    <col min="4343" max="4343" width="10.77734375" style="124" customWidth="1"/>
    <col min="4344" max="4344" width="8.33203125" style="124" customWidth="1"/>
    <col min="4345" max="4345" width="11.21875" style="124" customWidth="1"/>
    <col min="4346" max="4349" width="15.44140625" style="124"/>
    <col min="4350" max="4350" width="9.6640625" style="124" customWidth="1"/>
    <col min="4351" max="4592" width="15.44140625" style="124"/>
    <col min="4593" max="4593" width="18.109375" style="124" customWidth="1"/>
    <col min="4594" max="4594" width="11.21875" style="124" customWidth="1"/>
    <col min="4595" max="4598" width="15.44140625" style="124"/>
    <col min="4599" max="4599" width="10.77734375" style="124" customWidth="1"/>
    <col min="4600" max="4600" width="8.33203125" style="124" customWidth="1"/>
    <col min="4601" max="4601" width="11.21875" style="124" customWidth="1"/>
    <col min="4602" max="4605" width="15.44140625" style="124"/>
    <col min="4606" max="4606" width="9.6640625" style="124" customWidth="1"/>
    <col min="4607" max="4848" width="15.44140625" style="124"/>
    <col min="4849" max="4849" width="18.109375" style="124" customWidth="1"/>
    <col min="4850" max="4850" width="11.21875" style="124" customWidth="1"/>
    <col min="4851" max="4854" width="15.44140625" style="124"/>
    <col min="4855" max="4855" width="10.77734375" style="124" customWidth="1"/>
    <col min="4856" max="4856" width="8.33203125" style="124" customWidth="1"/>
    <col min="4857" max="4857" width="11.21875" style="124" customWidth="1"/>
    <col min="4858" max="4861" width="15.44140625" style="124"/>
    <col min="4862" max="4862" width="9.6640625" style="124" customWidth="1"/>
    <col min="4863" max="5104" width="15.44140625" style="124"/>
    <col min="5105" max="5105" width="18.109375" style="124" customWidth="1"/>
    <col min="5106" max="5106" width="11.21875" style="124" customWidth="1"/>
    <col min="5107" max="5110" width="15.44140625" style="124"/>
    <col min="5111" max="5111" width="10.77734375" style="124" customWidth="1"/>
    <col min="5112" max="5112" width="8.33203125" style="124" customWidth="1"/>
    <col min="5113" max="5113" width="11.21875" style="124" customWidth="1"/>
    <col min="5114" max="5117" width="15.44140625" style="124"/>
    <col min="5118" max="5118" width="9.6640625" style="124" customWidth="1"/>
    <col min="5119" max="5360" width="15.44140625" style="124"/>
    <col min="5361" max="5361" width="18.109375" style="124" customWidth="1"/>
    <col min="5362" max="5362" width="11.21875" style="124" customWidth="1"/>
    <col min="5363" max="5366" width="15.44140625" style="124"/>
    <col min="5367" max="5367" width="10.77734375" style="124" customWidth="1"/>
    <col min="5368" max="5368" width="8.33203125" style="124" customWidth="1"/>
    <col min="5369" max="5369" width="11.21875" style="124" customWidth="1"/>
    <col min="5370" max="5373" width="15.44140625" style="124"/>
    <col min="5374" max="5374" width="9.6640625" style="124" customWidth="1"/>
    <col min="5375" max="5616" width="15.44140625" style="124"/>
    <col min="5617" max="5617" width="18.109375" style="124" customWidth="1"/>
    <col min="5618" max="5618" width="11.21875" style="124" customWidth="1"/>
    <col min="5619" max="5622" width="15.44140625" style="124"/>
    <col min="5623" max="5623" width="10.77734375" style="124" customWidth="1"/>
    <col min="5624" max="5624" width="8.33203125" style="124" customWidth="1"/>
    <col min="5625" max="5625" width="11.21875" style="124" customWidth="1"/>
    <col min="5626" max="5629" width="15.44140625" style="124"/>
    <col min="5630" max="5630" width="9.6640625" style="124" customWidth="1"/>
    <col min="5631" max="5872" width="15.44140625" style="124"/>
    <col min="5873" max="5873" width="18.109375" style="124" customWidth="1"/>
    <col min="5874" max="5874" width="11.21875" style="124" customWidth="1"/>
    <col min="5875" max="5878" width="15.44140625" style="124"/>
    <col min="5879" max="5879" width="10.77734375" style="124" customWidth="1"/>
    <col min="5880" max="5880" width="8.33203125" style="124" customWidth="1"/>
    <col min="5881" max="5881" width="11.21875" style="124" customWidth="1"/>
    <col min="5882" max="5885" width="15.44140625" style="124"/>
    <col min="5886" max="5886" width="9.6640625" style="124" customWidth="1"/>
    <col min="5887" max="6128" width="15.44140625" style="124"/>
    <col min="6129" max="6129" width="18.109375" style="124" customWidth="1"/>
    <col min="6130" max="6130" width="11.21875" style="124" customWidth="1"/>
    <col min="6131" max="6134" width="15.44140625" style="124"/>
    <col min="6135" max="6135" width="10.77734375" style="124" customWidth="1"/>
    <col min="6136" max="6136" width="8.33203125" style="124" customWidth="1"/>
    <col min="6137" max="6137" width="11.21875" style="124" customWidth="1"/>
    <col min="6138" max="6141" width="15.44140625" style="124"/>
    <col min="6142" max="6142" width="9.6640625" style="124" customWidth="1"/>
    <col min="6143" max="6384" width="15.44140625" style="124"/>
    <col min="6385" max="6385" width="18.109375" style="124" customWidth="1"/>
    <col min="6386" max="6386" width="11.21875" style="124" customWidth="1"/>
    <col min="6387" max="6390" width="15.44140625" style="124"/>
    <col min="6391" max="6391" width="10.77734375" style="124" customWidth="1"/>
    <col min="6392" max="6392" width="8.33203125" style="124" customWidth="1"/>
    <col min="6393" max="6393" width="11.21875" style="124" customWidth="1"/>
    <col min="6394" max="6397" width="15.44140625" style="124"/>
    <col min="6398" max="6398" width="9.6640625" style="124" customWidth="1"/>
    <col min="6399" max="6640" width="15.44140625" style="124"/>
    <col min="6641" max="6641" width="18.109375" style="124" customWidth="1"/>
    <col min="6642" max="6642" width="11.21875" style="124" customWidth="1"/>
    <col min="6643" max="6646" width="15.44140625" style="124"/>
    <col min="6647" max="6647" width="10.77734375" style="124" customWidth="1"/>
    <col min="6648" max="6648" width="8.33203125" style="124" customWidth="1"/>
    <col min="6649" max="6649" width="11.21875" style="124" customWidth="1"/>
    <col min="6650" max="6653" width="15.44140625" style="124"/>
    <col min="6654" max="6654" width="9.6640625" style="124" customWidth="1"/>
    <col min="6655" max="6896" width="15.44140625" style="124"/>
    <col min="6897" max="6897" width="18.109375" style="124" customWidth="1"/>
    <col min="6898" max="6898" width="11.21875" style="124" customWidth="1"/>
    <col min="6899" max="6902" width="15.44140625" style="124"/>
    <col min="6903" max="6903" width="10.77734375" style="124" customWidth="1"/>
    <col min="6904" max="6904" width="8.33203125" style="124" customWidth="1"/>
    <col min="6905" max="6905" width="11.21875" style="124" customWidth="1"/>
    <col min="6906" max="6909" width="15.44140625" style="124"/>
    <col min="6910" max="6910" width="9.6640625" style="124" customWidth="1"/>
    <col min="6911" max="7152" width="15.44140625" style="124"/>
    <col min="7153" max="7153" width="18.109375" style="124" customWidth="1"/>
    <col min="7154" max="7154" width="11.21875" style="124" customWidth="1"/>
    <col min="7155" max="7158" width="15.44140625" style="124"/>
    <col min="7159" max="7159" width="10.77734375" style="124" customWidth="1"/>
    <col min="7160" max="7160" width="8.33203125" style="124" customWidth="1"/>
    <col min="7161" max="7161" width="11.21875" style="124" customWidth="1"/>
    <col min="7162" max="7165" width="15.44140625" style="124"/>
    <col min="7166" max="7166" width="9.6640625" style="124" customWidth="1"/>
    <col min="7167" max="7408" width="15.44140625" style="124"/>
    <col min="7409" max="7409" width="18.109375" style="124" customWidth="1"/>
    <col min="7410" max="7410" width="11.21875" style="124" customWidth="1"/>
    <col min="7411" max="7414" width="15.44140625" style="124"/>
    <col min="7415" max="7415" width="10.77734375" style="124" customWidth="1"/>
    <col min="7416" max="7416" width="8.33203125" style="124" customWidth="1"/>
    <col min="7417" max="7417" width="11.21875" style="124" customWidth="1"/>
    <col min="7418" max="7421" width="15.44140625" style="124"/>
    <col min="7422" max="7422" width="9.6640625" style="124" customWidth="1"/>
    <col min="7423" max="7664" width="15.44140625" style="124"/>
    <col min="7665" max="7665" width="18.109375" style="124" customWidth="1"/>
    <col min="7666" max="7666" width="11.21875" style="124" customWidth="1"/>
    <col min="7667" max="7670" width="15.44140625" style="124"/>
    <col min="7671" max="7671" width="10.77734375" style="124" customWidth="1"/>
    <col min="7672" max="7672" width="8.33203125" style="124" customWidth="1"/>
    <col min="7673" max="7673" width="11.21875" style="124" customWidth="1"/>
    <col min="7674" max="7677" width="15.44140625" style="124"/>
    <col min="7678" max="7678" width="9.6640625" style="124" customWidth="1"/>
    <col min="7679" max="7920" width="15.44140625" style="124"/>
    <col min="7921" max="7921" width="18.109375" style="124" customWidth="1"/>
    <col min="7922" max="7922" width="11.21875" style="124" customWidth="1"/>
    <col min="7923" max="7926" width="15.44140625" style="124"/>
    <col min="7927" max="7927" width="10.77734375" style="124" customWidth="1"/>
    <col min="7928" max="7928" width="8.33203125" style="124" customWidth="1"/>
    <col min="7929" max="7929" width="11.21875" style="124" customWidth="1"/>
    <col min="7930" max="7933" width="15.44140625" style="124"/>
    <col min="7934" max="7934" width="9.6640625" style="124" customWidth="1"/>
    <col min="7935" max="8176" width="15.44140625" style="124"/>
    <col min="8177" max="8177" width="18.109375" style="124" customWidth="1"/>
    <col min="8178" max="8178" width="11.21875" style="124" customWidth="1"/>
    <col min="8179" max="8182" width="15.44140625" style="124"/>
    <col min="8183" max="8183" width="10.77734375" style="124" customWidth="1"/>
    <col min="8184" max="8184" width="8.33203125" style="124" customWidth="1"/>
    <col min="8185" max="8185" width="11.21875" style="124" customWidth="1"/>
    <col min="8186" max="8189" width="15.44140625" style="124"/>
    <col min="8190" max="8190" width="9.6640625" style="124" customWidth="1"/>
    <col min="8191" max="8432" width="15.44140625" style="124"/>
    <col min="8433" max="8433" width="18.109375" style="124" customWidth="1"/>
    <col min="8434" max="8434" width="11.21875" style="124" customWidth="1"/>
    <col min="8435" max="8438" width="15.44140625" style="124"/>
    <col min="8439" max="8439" width="10.77734375" style="124" customWidth="1"/>
    <col min="8440" max="8440" width="8.33203125" style="124" customWidth="1"/>
    <col min="8441" max="8441" width="11.21875" style="124" customWidth="1"/>
    <col min="8442" max="8445" width="15.44140625" style="124"/>
    <col min="8446" max="8446" width="9.6640625" style="124" customWidth="1"/>
    <col min="8447" max="8688" width="15.44140625" style="124"/>
    <col min="8689" max="8689" width="18.109375" style="124" customWidth="1"/>
    <col min="8690" max="8690" width="11.21875" style="124" customWidth="1"/>
    <col min="8691" max="8694" width="15.44140625" style="124"/>
    <col min="8695" max="8695" width="10.77734375" style="124" customWidth="1"/>
    <col min="8696" max="8696" width="8.33203125" style="124" customWidth="1"/>
    <col min="8697" max="8697" width="11.21875" style="124" customWidth="1"/>
    <col min="8698" max="8701" width="15.44140625" style="124"/>
    <col min="8702" max="8702" width="9.6640625" style="124" customWidth="1"/>
    <col min="8703" max="8944" width="15.44140625" style="124"/>
    <col min="8945" max="8945" width="18.109375" style="124" customWidth="1"/>
    <col min="8946" max="8946" width="11.21875" style="124" customWidth="1"/>
    <col min="8947" max="8950" width="15.44140625" style="124"/>
    <col min="8951" max="8951" width="10.77734375" style="124" customWidth="1"/>
    <col min="8952" max="8952" width="8.33203125" style="124" customWidth="1"/>
    <col min="8953" max="8953" width="11.21875" style="124" customWidth="1"/>
    <col min="8954" max="8957" width="15.44140625" style="124"/>
    <col min="8958" max="8958" width="9.6640625" style="124" customWidth="1"/>
    <col min="8959" max="9200" width="15.44140625" style="124"/>
    <col min="9201" max="9201" width="18.109375" style="124" customWidth="1"/>
    <col min="9202" max="9202" width="11.21875" style="124" customWidth="1"/>
    <col min="9203" max="9206" width="15.44140625" style="124"/>
    <col min="9207" max="9207" width="10.77734375" style="124" customWidth="1"/>
    <col min="9208" max="9208" width="8.33203125" style="124" customWidth="1"/>
    <col min="9209" max="9209" width="11.21875" style="124" customWidth="1"/>
    <col min="9210" max="9213" width="15.44140625" style="124"/>
    <col min="9214" max="9214" width="9.6640625" style="124" customWidth="1"/>
    <col min="9215" max="9456" width="15.44140625" style="124"/>
    <col min="9457" max="9457" width="18.109375" style="124" customWidth="1"/>
    <col min="9458" max="9458" width="11.21875" style="124" customWidth="1"/>
    <col min="9459" max="9462" width="15.44140625" style="124"/>
    <col min="9463" max="9463" width="10.77734375" style="124" customWidth="1"/>
    <col min="9464" max="9464" width="8.33203125" style="124" customWidth="1"/>
    <col min="9465" max="9465" width="11.21875" style="124" customWidth="1"/>
    <col min="9466" max="9469" width="15.44140625" style="124"/>
    <col min="9470" max="9470" width="9.6640625" style="124" customWidth="1"/>
    <col min="9471" max="9712" width="15.44140625" style="124"/>
    <col min="9713" max="9713" width="18.109375" style="124" customWidth="1"/>
    <col min="9714" max="9714" width="11.21875" style="124" customWidth="1"/>
    <col min="9715" max="9718" width="15.44140625" style="124"/>
    <col min="9719" max="9719" width="10.77734375" style="124" customWidth="1"/>
    <col min="9720" max="9720" width="8.33203125" style="124" customWidth="1"/>
    <col min="9721" max="9721" width="11.21875" style="124" customWidth="1"/>
    <col min="9722" max="9725" width="15.44140625" style="124"/>
    <col min="9726" max="9726" width="9.6640625" style="124" customWidth="1"/>
    <col min="9727" max="9968" width="15.44140625" style="124"/>
    <col min="9969" max="9969" width="18.109375" style="124" customWidth="1"/>
    <col min="9970" max="9970" width="11.21875" style="124" customWidth="1"/>
    <col min="9971" max="9974" width="15.44140625" style="124"/>
    <col min="9975" max="9975" width="10.77734375" style="124" customWidth="1"/>
    <col min="9976" max="9976" width="8.33203125" style="124" customWidth="1"/>
    <col min="9977" max="9977" width="11.21875" style="124" customWidth="1"/>
    <col min="9978" max="9981" width="15.44140625" style="124"/>
    <col min="9982" max="9982" width="9.6640625" style="124" customWidth="1"/>
    <col min="9983" max="10224" width="15.44140625" style="124"/>
    <col min="10225" max="10225" width="18.109375" style="124" customWidth="1"/>
    <col min="10226" max="10226" width="11.21875" style="124" customWidth="1"/>
    <col min="10227" max="10230" width="15.44140625" style="124"/>
    <col min="10231" max="10231" width="10.77734375" style="124" customWidth="1"/>
    <col min="10232" max="10232" width="8.33203125" style="124" customWidth="1"/>
    <col min="10233" max="10233" width="11.21875" style="124" customWidth="1"/>
    <col min="10234" max="10237" width="15.44140625" style="124"/>
    <col min="10238" max="10238" width="9.6640625" style="124" customWidth="1"/>
    <col min="10239" max="10480" width="15.44140625" style="124"/>
    <col min="10481" max="10481" width="18.109375" style="124" customWidth="1"/>
    <col min="10482" max="10482" width="11.21875" style="124" customWidth="1"/>
    <col min="10483" max="10486" width="15.44140625" style="124"/>
    <col min="10487" max="10487" width="10.77734375" style="124" customWidth="1"/>
    <col min="10488" max="10488" width="8.33203125" style="124" customWidth="1"/>
    <col min="10489" max="10489" width="11.21875" style="124" customWidth="1"/>
    <col min="10490" max="10493" width="15.44140625" style="124"/>
    <col min="10494" max="10494" width="9.6640625" style="124" customWidth="1"/>
    <col min="10495" max="10736" width="15.44140625" style="124"/>
    <col min="10737" max="10737" width="18.109375" style="124" customWidth="1"/>
    <col min="10738" max="10738" width="11.21875" style="124" customWidth="1"/>
    <col min="10739" max="10742" width="15.44140625" style="124"/>
    <col min="10743" max="10743" width="10.77734375" style="124" customWidth="1"/>
    <col min="10744" max="10744" width="8.33203125" style="124" customWidth="1"/>
    <col min="10745" max="10745" width="11.21875" style="124" customWidth="1"/>
    <col min="10746" max="10749" width="15.44140625" style="124"/>
    <col min="10750" max="10750" width="9.6640625" style="124" customWidth="1"/>
    <col min="10751" max="10992" width="15.44140625" style="124"/>
    <col min="10993" max="10993" width="18.109375" style="124" customWidth="1"/>
    <col min="10994" max="10994" width="11.21875" style="124" customWidth="1"/>
    <col min="10995" max="10998" width="15.44140625" style="124"/>
    <col min="10999" max="10999" width="10.77734375" style="124" customWidth="1"/>
    <col min="11000" max="11000" width="8.33203125" style="124" customWidth="1"/>
    <col min="11001" max="11001" width="11.21875" style="124" customWidth="1"/>
    <col min="11002" max="11005" width="15.44140625" style="124"/>
    <col min="11006" max="11006" width="9.6640625" style="124" customWidth="1"/>
    <col min="11007" max="11248" width="15.44140625" style="124"/>
    <col min="11249" max="11249" width="18.109375" style="124" customWidth="1"/>
    <col min="11250" max="11250" width="11.21875" style="124" customWidth="1"/>
    <col min="11251" max="11254" width="15.44140625" style="124"/>
    <col min="11255" max="11255" width="10.77734375" style="124" customWidth="1"/>
    <col min="11256" max="11256" width="8.33203125" style="124" customWidth="1"/>
    <col min="11257" max="11257" width="11.21875" style="124" customWidth="1"/>
    <col min="11258" max="11261" width="15.44140625" style="124"/>
    <col min="11262" max="11262" width="9.6640625" style="124" customWidth="1"/>
    <col min="11263" max="11504" width="15.44140625" style="124"/>
    <col min="11505" max="11505" width="18.109375" style="124" customWidth="1"/>
    <col min="11506" max="11506" width="11.21875" style="124" customWidth="1"/>
    <col min="11507" max="11510" width="15.44140625" style="124"/>
    <col min="11511" max="11511" width="10.77734375" style="124" customWidth="1"/>
    <col min="11512" max="11512" width="8.33203125" style="124" customWidth="1"/>
    <col min="11513" max="11513" width="11.21875" style="124" customWidth="1"/>
    <col min="11514" max="11517" width="15.44140625" style="124"/>
    <col min="11518" max="11518" width="9.6640625" style="124" customWidth="1"/>
    <col min="11519" max="11760" width="15.44140625" style="124"/>
    <col min="11761" max="11761" width="18.109375" style="124" customWidth="1"/>
    <col min="11762" max="11762" width="11.21875" style="124" customWidth="1"/>
    <col min="11763" max="11766" width="15.44140625" style="124"/>
    <col min="11767" max="11767" width="10.77734375" style="124" customWidth="1"/>
    <col min="11768" max="11768" width="8.33203125" style="124" customWidth="1"/>
    <col min="11769" max="11769" width="11.21875" style="124" customWidth="1"/>
    <col min="11770" max="11773" width="15.44140625" style="124"/>
    <col min="11774" max="11774" width="9.6640625" style="124" customWidth="1"/>
    <col min="11775" max="12016" width="15.44140625" style="124"/>
    <col min="12017" max="12017" width="18.109375" style="124" customWidth="1"/>
    <col min="12018" max="12018" width="11.21875" style="124" customWidth="1"/>
    <col min="12019" max="12022" width="15.44140625" style="124"/>
    <col min="12023" max="12023" width="10.77734375" style="124" customWidth="1"/>
    <col min="12024" max="12024" width="8.33203125" style="124" customWidth="1"/>
    <col min="12025" max="12025" width="11.21875" style="124" customWidth="1"/>
    <col min="12026" max="12029" width="15.44140625" style="124"/>
    <col min="12030" max="12030" width="9.6640625" style="124" customWidth="1"/>
    <col min="12031" max="12272" width="15.44140625" style="124"/>
    <col min="12273" max="12273" width="18.109375" style="124" customWidth="1"/>
    <col min="12274" max="12274" width="11.21875" style="124" customWidth="1"/>
    <col min="12275" max="12278" width="15.44140625" style="124"/>
    <col min="12279" max="12279" width="10.77734375" style="124" customWidth="1"/>
    <col min="12280" max="12280" width="8.33203125" style="124" customWidth="1"/>
    <col min="12281" max="12281" width="11.21875" style="124" customWidth="1"/>
    <col min="12282" max="12285" width="15.44140625" style="124"/>
    <col min="12286" max="12286" width="9.6640625" style="124" customWidth="1"/>
    <col min="12287" max="12528" width="15.44140625" style="124"/>
    <col min="12529" max="12529" width="18.109375" style="124" customWidth="1"/>
    <col min="12530" max="12530" width="11.21875" style="124" customWidth="1"/>
    <col min="12531" max="12534" width="15.44140625" style="124"/>
    <col min="12535" max="12535" width="10.77734375" style="124" customWidth="1"/>
    <col min="12536" max="12536" width="8.33203125" style="124" customWidth="1"/>
    <col min="12537" max="12537" width="11.21875" style="124" customWidth="1"/>
    <col min="12538" max="12541" width="15.44140625" style="124"/>
    <col min="12542" max="12542" width="9.6640625" style="124" customWidth="1"/>
    <col min="12543" max="12784" width="15.44140625" style="124"/>
    <col min="12785" max="12785" width="18.109375" style="124" customWidth="1"/>
    <col min="12786" max="12786" width="11.21875" style="124" customWidth="1"/>
    <col min="12787" max="12790" width="15.44140625" style="124"/>
    <col min="12791" max="12791" width="10.77734375" style="124" customWidth="1"/>
    <col min="12792" max="12792" width="8.33203125" style="124" customWidth="1"/>
    <col min="12793" max="12793" width="11.21875" style="124" customWidth="1"/>
    <col min="12794" max="12797" width="15.44140625" style="124"/>
    <col min="12798" max="12798" width="9.6640625" style="124" customWidth="1"/>
    <col min="12799" max="13040" width="15.44140625" style="124"/>
    <col min="13041" max="13041" width="18.109375" style="124" customWidth="1"/>
    <col min="13042" max="13042" width="11.21875" style="124" customWidth="1"/>
    <col min="13043" max="13046" width="15.44140625" style="124"/>
    <col min="13047" max="13047" width="10.77734375" style="124" customWidth="1"/>
    <col min="13048" max="13048" width="8.33203125" style="124" customWidth="1"/>
    <col min="13049" max="13049" width="11.21875" style="124" customWidth="1"/>
    <col min="13050" max="13053" width="15.44140625" style="124"/>
    <col min="13054" max="13054" width="9.6640625" style="124" customWidth="1"/>
    <col min="13055" max="13296" width="15.44140625" style="124"/>
    <col min="13297" max="13297" width="18.109375" style="124" customWidth="1"/>
    <col min="13298" max="13298" width="11.21875" style="124" customWidth="1"/>
    <col min="13299" max="13302" width="15.44140625" style="124"/>
    <col min="13303" max="13303" width="10.77734375" style="124" customWidth="1"/>
    <col min="13304" max="13304" width="8.33203125" style="124" customWidth="1"/>
    <col min="13305" max="13305" width="11.21875" style="124" customWidth="1"/>
    <col min="13306" max="13309" width="15.44140625" style="124"/>
    <col min="13310" max="13310" width="9.6640625" style="124" customWidth="1"/>
    <col min="13311" max="13552" width="15.44140625" style="124"/>
    <col min="13553" max="13553" width="18.109375" style="124" customWidth="1"/>
    <col min="13554" max="13554" width="11.21875" style="124" customWidth="1"/>
    <col min="13555" max="13558" width="15.44140625" style="124"/>
    <col min="13559" max="13559" width="10.77734375" style="124" customWidth="1"/>
    <col min="13560" max="13560" width="8.33203125" style="124" customWidth="1"/>
    <col min="13561" max="13561" width="11.21875" style="124" customWidth="1"/>
    <col min="13562" max="13565" width="15.44140625" style="124"/>
    <col min="13566" max="13566" width="9.6640625" style="124" customWidth="1"/>
    <col min="13567" max="13808" width="15.44140625" style="124"/>
    <col min="13809" max="13809" width="18.109375" style="124" customWidth="1"/>
    <col min="13810" max="13810" width="11.21875" style="124" customWidth="1"/>
    <col min="13811" max="13814" width="15.44140625" style="124"/>
    <col min="13815" max="13815" width="10.77734375" style="124" customWidth="1"/>
    <col min="13816" max="13816" width="8.33203125" style="124" customWidth="1"/>
    <col min="13817" max="13817" width="11.21875" style="124" customWidth="1"/>
    <col min="13818" max="13821" width="15.44140625" style="124"/>
    <col min="13822" max="13822" width="9.6640625" style="124" customWidth="1"/>
    <col min="13823" max="14064" width="15.44140625" style="124"/>
    <col min="14065" max="14065" width="18.109375" style="124" customWidth="1"/>
    <col min="14066" max="14066" width="11.21875" style="124" customWidth="1"/>
    <col min="14067" max="14070" width="15.44140625" style="124"/>
    <col min="14071" max="14071" width="10.77734375" style="124" customWidth="1"/>
    <col min="14072" max="14072" width="8.33203125" style="124" customWidth="1"/>
    <col min="14073" max="14073" width="11.21875" style="124" customWidth="1"/>
    <col min="14074" max="14077" width="15.44140625" style="124"/>
    <col min="14078" max="14078" width="9.6640625" style="124" customWidth="1"/>
    <col min="14079" max="14320" width="15.44140625" style="124"/>
    <col min="14321" max="14321" width="18.109375" style="124" customWidth="1"/>
    <col min="14322" max="14322" width="11.21875" style="124" customWidth="1"/>
    <col min="14323" max="14326" width="15.44140625" style="124"/>
    <col min="14327" max="14327" width="10.77734375" style="124" customWidth="1"/>
    <col min="14328" max="14328" width="8.33203125" style="124" customWidth="1"/>
    <col min="14329" max="14329" width="11.21875" style="124" customWidth="1"/>
    <col min="14330" max="14333" width="15.44140625" style="124"/>
    <col min="14334" max="14334" width="9.6640625" style="124" customWidth="1"/>
    <col min="14335" max="14576" width="15.44140625" style="124"/>
    <col min="14577" max="14577" width="18.109375" style="124" customWidth="1"/>
    <col min="14578" max="14578" width="11.21875" style="124" customWidth="1"/>
    <col min="14579" max="14582" width="15.44140625" style="124"/>
    <col min="14583" max="14583" width="10.77734375" style="124" customWidth="1"/>
    <col min="14584" max="14584" width="8.33203125" style="124" customWidth="1"/>
    <col min="14585" max="14585" width="11.21875" style="124" customWidth="1"/>
    <col min="14586" max="14589" width="15.44140625" style="124"/>
    <col min="14590" max="14590" width="9.6640625" style="124" customWidth="1"/>
    <col min="14591" max="14832" width="15.44140625" style="124"/>
    <col min="14833" max="14833" width="18.109375" style="124" customWidth="1"/>
    <col min="14834" max="14834" width="11.21875" style="124" customWidth="1"/>
    <col min="14835" max="14838" width="15.44140625" style="124"/>
    <col min="14839" max="14839" width="10.77734375" style="124" customWidth="1"/>
    <col min="14840" max="14840" width="8.33203125" style="124" customWidth="1"/>
    <col min="14841" max="14841" width="11.21875" style="124" customWidth="1"/>
    <col min="14842" max="14845" width="15.44140625" style="124"/>
    <col min="14846" max="14846" width="9.6640625" style="124" customWidth="1"/>
    <col min="14847" max="15088" width="15.44140625" style="124"/>
    <col min="15089" max="15089" width="18.109375" style="124" customWidth="1"/>
    <col min="15090" max="15090" width="11.21875" style="124" customWidth="1"/>
    <col min="15091" max="15094" width="15.44140625" style="124"/>
    <col min="15095" max="15095" width="10.77734375" style="124" customWidth="1"/>
    <col min="15096" max="15096" width="8.33203125" style="124" customWidth="1"/>
    <col min="15097" max="15097" width="11.21875" style="124" customWidth="1"/>
    <col min="15098" max="15101" width="15.44140625" style="124"/>
    <col min="15102" max="15102" width="9.6640625" style="124" customWidth="1"/>
    <col min="15103" max="15344" width="15.44140625" style="124"/>
    <col min="15345" max="15345" width="18.109375" style="124" customWidth="1"/>
    <col min="15346" max="15346" width="11.21875" style="124" customWidth="1"/>
    <col min="15347" max="15350" width="15.44140625" style="124"/>
    <col min="15351" max="15351" width="10.77734375" style="124" customWidth="1"/>
    <col min="15352" max="15352" width="8.33203125" style="124" customWidth="1"/>
    <col min="15353" max="15353" width="11.21875" style="124" customWidth="1"/>
    <col min="15354" max="15357" width="15.44140625" style="124"/>
    <col min="15358" max="15358" width="9.6640625" style="124" customWidth="1"/>
    <col min="15359" max="15600" width="15.44140625" style="124"/>
    <col min="15601" max="15601" width="18.109375" style="124" customWidth="1"/>
    <col min="15602" max="15602" width="11.21875" style="124" customWidth="1"/>
    <col min="15603" max="15606" width="15.44140625" style="124"/>
    <col min="15607" max="15607" width="10.77734375" style="124" customWidth="1"/>
    <col min="15608" max="15608" width="8.33203125" style="124" customWidth="1"/>
    <col min="15609" max="15609" width="11.21875" style="124" customWidth="1"/>
    <col min="15610" max="15613" width="15.44140625" style="124"/>
    <col min="15614" max="15614" width="9.6640625" style="124" customWidth="1"/>
    <col min="15615" max="15856" width="15.44140625" style="124"/>
    <col min="15857" max="15857" width="18.109375" style="124" customWidth="1"/>
    <col min="15858" max="15858" width="11.21875" style="124" customWidth="1"/>
    <col min="15859" max="15862" width="15.44140625" style="124"/>
    <col min="15863" max="15863" width="10.77734375" style="124" customWidth="1"/>
    <col min="15864" max="15864" width="8.33203125" style="124" customWidth="1"/>
    <col min="15865" max="15865" width="11.21875" style="124" customWidth="1"/>
    <col min="15866" max="15869" width="15.44140625" style="124"/>
    <col min="15870" max="15870" width="9.6640625" style="124" customWidth="1"/>
    <col min="15871" max="16112" width="15.44140625" style="124"/>
    <col min="16113" max="16113" width="18.109375" style="124" customWidth="1"/>
    <col min="16114" max="16114" width="11.21875" style="124" customWidth="1"/>
    <col min="16115" max="16118" width="15.44140625" style="124"/>
    <col min="16119" max="16119" width="10.77734375" style="124" customWidth="1"/>
    <col min="16120" max="16120" width="8.33203125" style="124" customWidth="1"/>
    <col min="16121" max="16121" width="11.21875" style="124" customWidth="1"/>
    <col min="16122" max="16125" width="15.44140625" style="124"/>
    <col min="16126" max="16126" width="9.6640625" style="124" customWidth="1"/>
    <col min="16127" max="16368" width="15.44140625" style="124"/>
    <col min="16369" max="16369" width="18.109375" style="124" customWidth="1"/>
    <col min="16370" max="16370" width="11.21875" style="124" customWidth="1"/>
    <col min="16371" max="16384" width="15.44140625" style="124"/>
  </cols>
  <sheetData>
    <row r="1" spans="1:8" ht="31.2" customHeight="1">
      <c r="A1" s="158" t="s">
        <v>506</v>
      </c>
      <c r="B1" s="158"/>
      <c r="C1" s="158"/>
      <c r="D1" s="158"/>
      <c r="E1" s="158"/>
      <c r="F1" s="158"/>
      <c r="G1" s="158"/>
      <c r="H1" s="158"/>
    </row>
    <row r="2" spans="1:8" s="126" customFormat="1" ht="31.2" customHeight="1">
      <c r="A2" s="98" t="s">
        <v>507</v>
      </c>
      <c r="B2" s="125" t="s">
        <v>412</v>
      </c>
      <c r="C2" s="98" t="s">
        <v>508</v>
      </c>
      <c r="D2" s="98" t="s">
        <v>509</v>
      </c>
      <c r="E2" s="98" t="s">
        <v>510</v>
      </c>
      <c r="F2" s="98" t="s">
        <v>511</v>
      </c>
      <c r="G2" s="98" t="s">
        <v>512</v>
      </c>
      <c r="H2" s="98" t="s">
        <v>513</v>
      </c>
    </row>
    <row r="3" spans="1:8" s="126" customFormat="1" ht="31.2" customHeight="1">
      <c r="A3" s="127">
        <v>43922</v>
      </c>
      <c r="B3" s="125" t="s">
        <v>413</v>
      </c>
      <c r="C3" s="98"/>
      <c r="D3" s="128" t="s">
        <v>514</v>
      </c>
      <c r="E3" s="128" t="s">
        <v>515</v>
      </c>
      <c r="F3" s="128"/>
      <c r="G3" s="129" t="s">
        <v>516</v>
      </c>
      <c r="H3" s="98" t="s">
        <v>58</v>
      </c>
    </row>
    <row r="4" spans="1:8" s="126" customFormat="1" ht="31.2" customHeight="1">
      <c r="A4" s="127">
        <v>43923</v>
      </c>
      <c r="B4" s="125" t="s">
        <v>517</v>
      </c>
      <c r="C4" s="159" t="s">
        <v>518</v>
      </c>
      <c r="D4" s="160"/>
      <c r="E4" s="160"/>
      <c r="F4" s="160"/>
      <c r="G4" s="160"/>
      <c r="H4" s="161"/>
    </row>
    <row r="5" spans="1:8" s="126" customFormat="1" ht="31.2" customHeight="1">
      <c r="A5" s="127">
        <v>43924</v>
      </c>
      <c r="B5" s="125" t="s">
        <v>519</v>
      </c>
      <c r="C5" s="162"/>
      <c r="D5" s="163"/>
      <c r="E5" s="163"/>
      <c r="F5" s="163"/>
      <c r="G5" s="163"/>
      <c r="H5" s="164"/>
    </row>
    <row r="6" spans="1:8" s="126" customFormat="1" ht="31.2" customHeight="1">
      <c r="A6" s="127">
        <v>43927</v>
      </c>
      <c r="B6" s="125" t="s">
        <v>414</v>
      </c>
      <c r="C6" s="98" t="s">
        <v>12</v>
      </c>
      <c r="D6" s="130" t="s">
        <v>520</v>
      </c>
      <c r="E6" s="98" t="s">
        <v>521</v>
      </c>
      <c r="F6" s="131" t="s">
        <v>511</v>
      </c>
      <c r="G6" s="98" t="s">
        <v>522</v>
      </c>
      <c r="H6" s="98"/>
    </row>
    <row r="7" spans="1:8" s="126" customFormat="1" ht="31.2" customHeight="1">
      <c r="A7" s="127">
        <v>43928</v>
      </c>
      <c r="B7" s="125" t="s">
        <v>415</v>
      </c>
      <c r="C7" s="98" t="s">
        <v>12</v>
      </c>
      <c r="D7" s="98" t="s">
        <v>523</v>
      </c>
      <c r="E7" s="98" t="s">
        <v>524</v>
      </c>
      <c r="F7" s="131" t="s">
        <v>511</v>
      </c>
      <c r="G7" s="98" t="s">
        <v>525</v>
      </c>
      <c r="H7" s="98" t="s">
        <v>43</v>
      </c>
    </row>
    <row r="8" spans="1:8" s="126" customFormat="1" ht="31.2" customHeight="1">
      <c r="A8" s="127">
        <v>43929</v>
      </c>
      <c r="B8" s="125" t="s">
        <v>413</v>
      </c>
      <c r="C8" s="98"/>
      <c r="D8" s="88" t="s">
        <v>526</v>
      </c>
      <c r="E8" s="88" t="s">
        <v>527</v>
      </c>
      <c r="F8" s="98"/>
      <c r="G8" s="88" t="s">
        <v>528</v>
      </c>
      <c r="H8" s="98" t="s">
        <v>529</v>
      </c>
    </row>
    <row r="9" spans="1:8" s="126" customFormat="1" ht="31.2" customHeight="1">
      <c r="A9" s="127">
        <v>43930</v>
      </c>
      <c r="B9" s="125" t="s">
        <v>416</v>
      </c>
      <c r="C9" s="98" t="s">
        <v>12</v>
      </c>
      <c r="D9" s="98" t="s">
        <v>530</v>
      </c>
      <c r="E9" s="98" t="s">
        <v>531</v>
      </c>
      <c r="F9" s="131" t="s">
        <v>511</v>
      </c>
      <c r="G9" s="98" t="s">
        <v>532</v>
      </c>
      <c r="H9" s="98" t="s">
        <v>43</v>
      </c>
    </row>
    <row r="10" spans="1:8" s="136" customFormat="1" ht="31.2" customHeight="1">
      <c r="A10" s="132">
        <v>43931</v>
      </c>
      <c r="B10" s="133" t="s">
        <v>417</v>
      </c>
      <c r="C10" s="134" t="s">
        <v>418</v>
      </c>
      <c r="D10" s="134" t="s">
        <v>533</v>
      </c>
      <c r="E10" s="134" t="s">
        <v>534</v>
      </c>
      <c r="F10" s="135" t="s">
        <v>511</v>
      </c>
      <c r="G10" s="134" t="s">
        <v>535</v>
      </c>
      <c r="H10" s="134"/>
    </row>
    <row r="11" spans="1:8" s="126" customFormat="1" ht="31.2" customHeight="1">
      <c r="A11" s="127">
        <v>43934</v>
      </c>
      <c r="B11" s="125" t="s">
        <v>414</v>
      </c>
      <c r="C11" s="98" t="s">
        <v>12</v>
      </c>
      <c r="D11" s="88" t="s">
        <v>536</v>
      </c>
      <c r="E11" s="98" t="s">
        <v>537</v>
      </c>
      <c r="F11" s="131" t="s">
        <v>511</v>
      </c>
      <c r="G11" s="98" t="s">
        <v>539</v>
      </c>
      <c r="H11" s="98"/>
    </row>
    <row r="12" spans="1:8" s="126" customFormat="1" ht="31.2" customHeight="1">
      <c r="A12" s="127">
        <v>43935</v>
      </c>
      <c r="B12" s="125" t="s">
        <v>415</v>
      </c>
      <c r="C12" s="98" t="s">
        <v>12</v>
      </c>
      <c r="D12" s="98" t="s">
        <v>540</v>
      </c>
      <c r="E12" s="98" t="s">
        <v>541</v>
      </c>
      <c r="F12" s="131" t="s">
        <v>511</v>
      </c>
      <c r="G12" s="98" t="s">
        <v>542</v>
      </c>
      <c r="H12" s="98" t="s">
        <v>43</v>
      </c>
    </row>
    <row r="13" spans="1:8" s="126" customFormat="1" ht="31.2" customHeight="1">
      <c r="A13" s="127">
        <v>43936</v>
      </c>
      <c r="B13" s="125" t="s">
        <v>413</v>
      </c>
      <c r="C13" s="98"/>
      <c r="D13" s="98" t="s">
        <v>543</v>
      </c>
      <c r="E13" s="137" t="s">
        <v>544</v>
      </c>
      <c r="F13" s="98"/>
      <c r="G13" s="98" t="s">
        <v>545</v>
      </c>
      <c r="H13" s="98" t="s">
        <v>529</v>
      </c>
    </row>
    <row r="14" spans="1:8" s="126" customFormat="1" ht="31.2" customHeight="1">
      <c r="A14" s="127">
        <v>43937</v>
      </c>
      <c r="B14" s="125" t="s">
        <v>416</v>
      </c>
      <c r="C14" s="98" t="s">
        <v>12</v>
      </c>
      <c r="D14" s="98" t="s">
        <v>546</v>
      </c>
      <c r="E14" s="98" t="s">
        <v>547</v>
      </c>
      <c r="F14" s="131" t="s">
        <v>538</v>
      </c>
      <c r="G14" s="98" t="s">
        <v>548</v>
      </c>
      <c r="H14" s="98" t="s">
        <v>43</v>
      </c>
    </row>
    <row r="15" spans="1:8" s="136" customFormat="1" ht="31.2" customHeight="1">
      <c r="A15" s="132">
        <v>43938</v>
      </c>
      <c r="B15" s="133" t="s">
        <v>417</v>
      </c>
      <c r="C15" s="134" t="s">
        <v>549</v>
      </c>
      <c r="D15" s="134" t="s">
        <v>550</v>
      </c>
      <c r="E15" s="134" t="s">
        <v>551</v>
      </c>
      <c r="F15" s="135" t="s">
        <v>538</v>
      </c>
      <c r="G15" s="134" t="s">
        <v>552</v>
      </c>
      <c r="H15" s="134"/>
    </row>
    <row r="16" spans="1:8" s="126" customFormat="1" ht="31.2" customHeight="1">
      <c r="A16" s="127">
        <v>43941</v>
      </c>
      <c r="B16" s="125" t="s">
        <v>553</v>
      </c>
      <c r="C16" s="98" t="s">
        <v>12</v>
      </c>
      <c r="D16" s="138" t="s">
        <v>554</v>
      </c>
      <c r="E16" s="98" t="s">
        <v>566</v>
      </c>
      <c r="F16" s="131" t="s">
        <v>511</v>
      </c>
      <c r="G16" s="98" t="s">
        <v>556</v>
      </c>
      <c r="H16" s="98"/>
    </row>
    <row r="17" spans="1:8" s="126" customFormat="1" ht="31.2" customHeight="1">
      <c r="A17" s="127">
        <v>43942</v>
      </c>
      <c r="B17" s="125" t="s">
        <v>557</v>
      </c>
      <c r="C17" s="98" t="s">
        <v>12</v>
      </c>
      <c r="D17" s="47" t="s">
        <v>558</v>
      </c>
      <c r="E17" s="47" t="s">
        <v>559</v>
      </c>
      <c r="F17" s="131" t="s">
        <v>511</v>
      </c>
      <c r="G17" s="47" t="s">
        <v>560</v>
      </c>
      <c r="H17" s="98" t="s">
        <v>43</v>
      </c>
    </row>
    <row r="18" spans="1:8" s="126" customFormat="1" ht="31.2" customHeight="1">
      <c r="A18" s="127">
        <v>43943</v>
      </c>
      <c r="B18" s="125" t="s">
        <v>561</v>
      </c>
      <c r="C18" s="98"/>
      <c r="D18" s="47" t="s">
        <v>562</v>
      </c>
      <c r="E18" s="139" t="s">
        <v>563</v>
      </c>
      <c r="F18" s="47"/>
      <c r="G18" s="47" t="s">
        <v>564</v>
      </c>
      <c r="H18" s="47" t="s">
        <v>58</v>
      </c>
    </row>
    <row r="19" spans="1:8" s="126" customFormat="1" ht="31.2" customHeight="1">
      <c r="A19" s="127">
        <v>43944</v>
      </c>
      <c r="B19" s="125" t="s">
        <v>416</v>
      </c>
      <c r="C19" s="98" t="s">
        <v>12</v>
      </c>
      <c r="D19" s="98" t="s">
        <v>565</v>
      </c>
      <c r="E19" s="98" t="s">
        <v>555</v>
      </c>
      <c r="F19" s="131" t="s">
        <v>567</v>
      </c>
      <c r="G19" s="98" t="s">
        <v>568</v>
      </c>
      <c r="H19" s="98" t="s">
        <v>43</v>
      </c>
    </row>
    <row r="20" spans="1:8" s="136" customFormat="1" ht="31.2" customHeight="1">
      <c r="A20" s="132">
        <v>43945</v>
      </c>
      <c r="B20" s="133" t="s">
        <v>417</v>
      </c>
      <c r="C20" s="134" t="s">
        <v>419</v>
      </c>
      <c r="D20" s="134" t="s">
        <v>569</v>
      </c>
      <c r="E20" s="134" t="s">
        <v>570</v>
      </c>
      <c r="F20" s="135" t="s">
        <v>567</v>
      </c>
      <c r="G20" s="134" t="s">
        <v>571</v>
      </c>
      <c r="H20" s="140"/>
    </row>
    <row r="21" spans="1:8" s="136" customFormat="1" ht="31.2" customHeight="1">
      <c r="A21" s="127">
        <v>43948</v>
      </c>
      <c r="B21" s="125" t="s">
        <v>572</v>
      </c>
      <c r="C21" s="47" t="s">
        <v>12</v>
      </c>
      <c r="D21" s="130" t="s">
        <v>573</v>
      </c>
      <c r="E21" s="47" t="s">
        <v>574</v>
      </c>
      <c r="F21" s="98" t="s">
        <v>567</v>
      </c>
      <c r="G21" s="47" t="s">
        <v>575</v>
      </c>
      <c r="H21" s="47"/>
    </row>
    <row r="22" spans="1:8" s="136" customFormat="1" ht="31.2" customHeight="1">
      <c r="A22" s="127">
        <v>43949</v>
      </c>
      <c r="B22" s="125" t="s">
        <v>576</v>
      </c>
      <c r="C22" s="47" t="s">
        <v>12</v>
      </c>
      <c r="D22" s="47" t="s">
        <v>577</v>
      </c>
      <c r="E22" s="47" t="s">
        <v>578</v>
      </c>
      <c r="F22" s="131" t="s">
        <v>567</v>
      </c>
      <c r="G22" s="98" t="s">
        <v>579</v>
      </c>
      <c r="H22" s="47" t="s">
        <v>43</v>
      </c>
    </row>
    <row r="23" spans="1:8" s="136" customFormat="1" ht="31.2" customHeight="1">
      <c r="A23" s="127">
        <v>43950</v>
      </c>
      <c r="B23" s="125" t="s">
        <v>580</v>
      </c>
      <c r="C23" s="141"/>
      <c r="D23" s="128" t="s">
        <v>581</v>
      </c>
      <c r="E23" s="128" t="s">
        <v>582</v>
      </c>
      <c r="F23" s="128"/>
      <c r="G23" s="129" t="s">
        <v>583</v>
      </c>
      <c r="H23" s="128" t="s">
        <v>58</v>
      </c>
    </row>
    <row r="24" spans="1:8" s="136" customFormat="1" ht="31.2" customHeight="1">
      <c r="A24" s="127">
        <v>43951</v>
      </c>
      <c r="B24" s="125" t="s">
        <v>584</v>
      </c>
      <c r="C24" s="98" t="s">
        <v>12</v>
      </c>
      <c r="D24" s="98" t="s">
        <v>585</v>
      </c>
      <c r="E24" s="98" t="s">
        <v>586</v>
      </c>
      <c r="F24" s="131" t="s">
        <v>567</v>
      </c>
      <c r="G24" s="98" t="s">
        <v>587</v>
      </c>
      <c r="H24" s="98" t="s">
        <v>588</v>
      </c>
    </row>
    <row r="26" spans="1:8" ht="31.2" customHeight="1">
      <c r="A26" s="142" t="s">
        <v>589</v>
      </c>
      <c r="B26" s="143"/>
      <c r="C26" s="143"/>
      <c r="D26" s="143"/>
      <c r="E26" s="143"/>
      <c r="F26" s="143"/>
      <c r="G26" s="143"/>
    </row>
    <row r="27" spans="1:8" ht="31.2" customHeight="1">
      <c r="A27" s="144"/>
      <c r="B27" s="165" t="s">
        <v>590</v>
      </c>
      <c r="C27" s="165"/>
      <c r="D27" s="165"/>
      <c r="E27" s="165"/>
      <c r="F27" s="165"/>
      <c r="G27" s="165"/>
      <c r="H27" s="165"/>
    </row>
    <row r="28" spans="1:8" ht="31.2" customHeight="1">
      <c r="B28" s="165" t="s">
        <v>591</v>
      </c>
      <c r="C28" s="165"/>
      <c r="D28" s="165"/>
      <c r="E28" s="165"/>
      <c r="F28" s="165"/>
      <c r="G28" s="165"/>
      <c r="H28" s="165"/>
    </row>
  </sheetData>
  <mergeCells count="4">
    <mergeCell ref="A1:H1"/>
    <mergeCell ref="C4:H5"/>
    <mergeCell ref="B27:H27"/>
    <mergeCell ref="B28:H28"/>
  </mergeCells>
  <phoneticPr fontId="3" type="noConversion"/>
  <pageMargins left="0.25" right="0.17" top="0.75" bottom="0.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selection activeCell="C3" sqref="C3"/>
    </sheetView>
  </sheetViews>
  <sheetFormatPr defaultRowHeight="16.2"/>
  <cols>
    <col min="1" max="1" width="13.44140625" style="53" customWidth="1"/>
    <col min="2" max="2" width="8.88671875" style="39"/>
    <col min="3" max="3" width="11.33203125" style="39" customWidth="1"/>
    <col min="4" max="4" width="12.109375" style="39" customWidth="1"/>
    <col min="5" max="6" width="8.88671875" style="39"/>
    <col min="7" max="16384" width="8.88671875" style="53"/>
  </cols>
  <sheetData>
    <row r="1" spans="1:4" ht="30" customHeight="1">
      <c r="A1" s="166" t="s">
        <v>187</v>
      </c>
      <c r="B1" s="166"/>
      <c r="C1" s="166"/>
      <c r="D1" s="166"/>
    </row>
    <row r="2" spans="1:4" ht="34.5" customHeight="1">
      <c r="A2" s="61" t="s">
        <v>155</v>
      </c>
      <c r="B2" s="62"/>
      <c r="C2" s="62" t="s">
        <v>156</v>
      </c>
      <c r="D2" s="62" t="s">
        <v>157</v>
      </c>
    </row>
    <row r="3" spans="1:4" ht="34.5" customHeight="1">
      <c r="A3" s="63"/>
      <c r="B3" s="64"/>
      <c r="C3" s="64"/>
      <c r="D3" s="64"/>
    </row>
    <row r="4" spans="1:4" ht="34.5" customHeight="1">
      <c r="A4" s="63"/>
      <c r="B4" s="64" t="s">
        <v>158</v>
      </c>
      <c r="C4" s="64" t="s">
        <v>159</v>
      </c>
      <c r="D4" s="64" t="s">
        <v>160</v>
      </c>
    </row>
    <row r="5" spans="1:4">
      <c r="A5" s="61" t="s">
        <v>161</v>
      </c>
      <c r="B5" s="62">
        <v>2</v>
      </c>
      <c r="C5" s="62">
        <v>310</v>
      </c>
      <c r="D5" s="62">
        <f>B5*C5</f>
        <v>620</v>
      </c>
    </row>
    <row r="6" spans="1:4">
      <c r="A6" s="61" t="s">
        <v>162</v>
      </c>
      <c r="B6" s="62">
        <v>1</v>
      </c>
      <c r="C6" s="62">
        <v>80</v>
      </c>
      <c r="D6" s="62">
        <f t="shared" ref="D6:D16" si="0">B6*C6</f>
        <v>80</v>
      </c>
    </row>
    <row r="7" spans="1:4">
      <c r="A7" s="61" t="s">
        <v>163</v>
      </c>
      <c r="B7" s="62">
        <v>2</v>
      </c>
      <c r="C7" s="62">
        <v>65</v>
      </c>
      <c r="D7" s="62">
        <f t="shared" si="0"/>
        <v>130</v>
      </c>
    </row>
    <row r="8" spans="1:4">
      <c r="A8" s="61" t="s">
        <v>164</v>
      </c>
      <c r="B8" s="62">
        <v>2</v>
      </c>
      <c r="C8" s="62">
        <v>51</v>
      </c>
      <c r="D8" s="62">
        <f t="shared" si="0"/>
        <v>102</v>
      </c>
    </row>
    <row r="9" spans="1:4">
      <c r="A9" s="61" t="s">
        <v>165</v>
      </c>
      <c r="B9" s="62">
        <v>1.5</v>
      </c>
      <c r="C9" s="62">
        <v>163</v>
      </c>
      <c r="D9" s="62">
        <f t="shared" si="0"/>
        <v>244.5</v>
      </c>
    </row>
    <row r="10" spans="1:4">
      <c r="A10" s="61" t="s">
        <v>166</v>
      </c>
      <c r="B10" s="62">
        <v>2</v>
      </c>
      <c r="C10" s="62">
        <v>360</v>
      </c>
      <c r="D10" s="62">
        <f t="shared" si="0"/>
        <v>720</v>
      </c>
    </row>
    <row r="11" spans="1:4">
      <c r="A11" s="61" t="s">
        <v>167</v>
      </c>
      <c r="B11" s="62">
        <v>4</v>
      </c>
      <c r="C11" s="62">
        <v>61</v>
      </c>
      <c r="D11" s="62">
        <f t="shared" si="0"/>
        <v>244</v>
      </c>
    </row>
    <row r="12" spans="1:4">
      <c r="A12" s="61" t="s">
        <v>168</v>
      </c>
      <c r="B12" s="62">
        <v>0.5</v>
      </c>
      <c r="C12" s="62">
        <v>233</v>
      </c>
      <c r="D12" s="62">
        <f t="shared" si="0"/>
        <v>116.5</v>
      </c>
    </row>
    <row r="13" spans="1:4">
      <c r="A13" s="61" t="s">
        <v>169</v>
      </c>
      <c r="B13" s="62">
        <v>0.5</v>
      </c>
      <c r="C13" s="62">
        <v>145</v>
      </c>
      <c r="D13" s="62">
        <f t="shared" si="0"/>
        <v>72.5</v>
      </c>
    </row>
    <row r="14" spans="1:4">
      <c r="A14" s="61" t="s">
        <v>170</v>
      </c>
      <c r="B14" s="62">
        <v>15</v>
      </c>
      <c r="C14" s="62">
        <v>32</v>
      </c>
      <c r="D14" s="62">
        <f t="shared" si="0"/>
        <v>480</v>
      </c>
    </row>
    <row r="15" spans="1:4">
      <c r="A15" s="65" t="s">
        <v>171</v>
      </c>
      <c r="B15" s="62">
        <v>1</v>
      </c>
      <c r="C15" s="62">
        <v>1200</v>
      </c>
      <c r="D15" s="62">
        <f t="shared" si="0"/>
        <v>1200</v>
      </c>
    </row>
    <row r="16" spans="1:4">
      <c r="A16" s="65" t="s">
        <v>172</v>
      </c>
      <c r="B16" s="62">
        <v>50</v>
      </c>
      <c r="C16" s="62">
        <v>25</v>
      </c>
      <c r="D16" s="62">
        <f t="shared" si="0"/>
        <v>1250</v>
      </c>
    </row>
    <row r="17" spans="1:4">
      <c r="D17" s="39">
        <f>SUM(D5:D16)</f>
        <v>5259.5</v>
      </c>
    </row>
    <row r="26" spans="1:4">
      <c r="A26" s="53" t="s">
        <v>173</v>
      </c>
      <c r="B26" s="39">
        <f>D17+G22</f>
        <v>5259.5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Z45"/>
  <sheetViews>
    <sheetView topLeftCell="A7" zoomScale="75" zoomScaleNormal="75" workbookViewId="0">
      <selection sqref="A1:Z1"/>
    </sheetView>
  </sheetViews>
  <sheetFormatPr defaultColWidth="8.88671875" defaultRowHeight="16.2"/>
  <cols>
    <col min="1" max="1" width="4.88671875" style="53" customWidth="1"/>
    <col min="2" max="2" width="5.33203125" style="53" customWidth="1"/>
    <col min="3" max="3" width="14.21875" style="53" customWidth="1"/>
    <col min="4" max="4" width="6.88671875" style="53" customWidth="1"/>
    <col min="5" max="5" width="6.44140625" style="53" customWidth="1"/>
    <col min="6" max="6" width="6.33203125" style="53" customWidth="1"/>
    <col min="7" max="7" width="4.88671875" style="53" customWidth="1"/>
    <col min="8" max="8" width="16.88671875" style="53" customWidth="1"/>
    <col min="9" max="9" width="6.88671875" style="53" customWidth="1"/>
    <col min="10" max="10" width="5.77734375" style="53" customWidth="1"/>
    <col min="11" max="11" width="5.88671875" style="53" customWidth="1"/>
    <col min="12" max="12" width="5" style="53" customWidth="1"/>
    <col min="13" max="13" width="14" style="53" customWidth="1"/>
    <col min="14" max="14" width="7" style="53" customWidth="1"/>
    <col min="15" max="15" width="6.33203125" style="53" customWidth="1"/>
    <col min="16" max="16" width="6.77734375" style="53" customWidth="1"/>
    <col min="17" max="17" width="5.33203125" style="53" customWidth="1"/>
    <col min="18" max="18" width="16.77734375" style="53" customWidth="1"/>
    <col min="19" max="19" width="6.77734375" style="53" customWidth="1"/>
    <col min="20" max="20" width="6.109375" style="53" customWidth="1"/>
    <col min="21" max="21" width="6.44140625" style="53" customWidth="1"/>
    <col min="22" max="22" width="5.44140625" style="53" customWidth="1"/>
    <col min="23" max="23" width="14.5546875" style="53" customWidth="1"/>
    <col min="24" max="24" width="7.21875" style="53" customWidth="1"/>
    <col min="25" max="25" width="6.44140625" style="53" customWidth="1"/>
    <col min="26" max="26" width="6.6640625" style="53" customWidth="1"/>
    <col min="27" max="16384" width="8.88671875" style="53"/>
  </cols>
  <sheetData>
    <row r="1" spans="1:26" ht="36.75" customHeight="1">
      <c r="A1" s="205" t="s">
        <v>309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33.6">
      <c r="A2" s="1" t="s">
        <v>0</v>
      </c>
      <c r="B2" s="206">
        <v>43885</v>
      </c>
      <c r="C2" s="206"/>
      <c r="D2" s="189" t="s">
        <v>1</v>
      </c>
      <c r="E2" s="189"/>
      <c r="F2" s="189"/>
      <c r="G2" s="206">
        <f>B2+1</f>
        <v>43886</v>
      </c>
      <c r="H2" s="206"/>
      <c r="I2" s="189" t="s">
        <v>2</v>
      </c>
      <c r="J2" s="189"/>
      <c r="K2" s="189"/>
      <c r="L2" s="206">
        <f>G2+1</f>
        <v>43887</v>
      </c>
      <c r="M2" s="206"/>
      <c r="N2" s="183" t="s">
        <v>3</v>
      </c>
      <c r="O2" s="207"/>
      <c r="P2" s="184"/>
      <c r="Q2" s="206">
        <f>L2+1</f>
        <v>43888</v>
      </c>
      <c r="R2" s="206"/>
      <c r="S2" s="189" t="s">
        <v>4</v>
      </c>
      <c r="T2" s="189"/>
      <c r="U2" s="189"/>
      <c r="V2" s="206">
        <f>Q2+1</f>
        <v>43889</v>
      </c>
      <c r="W2" s="206"/>
      <c r="X2" s="183" t="s">
        <v>5</v>
      </c>
      <c r="Y2" s="207"/>
      <c r="Z2" s="184"/>
    </row>
    <row r="3" spans="1:26" s="6" customFormat="1" ht="21.15" customHeight="1">
      <c r="A3" s="2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4" t="s">
        <v>7</v>
      </c>
      <c r="S3" s="3" t="s">
        <v>8</v>
      </c>
      <c r="T3" s="3" t="s">
        <v>9</v>
      </c>
      <c r="U3" s="3" t="s">
        <v>10</v>
      </c>
      <c r="V3" s="3" t="s">
        <v>6</v>
      </c>
      <c r="W3" s="3" t="s">
        <v>7</v>
      </c>
      <c r="X3" s="3" t="s">
        <v>8</v>
      </c>
      <c r="Y3" s="5" t="s">
        <v>9</v>
      </c>
      <c r="Z3" s="5" t="s">
        <v>10</v>
      </c>
    </row>
    <row r="4" spans="1:26" s="10" customFormat="1" ht="20.399999999999999" customHeight="1">
      <c r="A4" s="7" t="s">
        <v>11</v>
      </c>
      <c r="B4" s="8"/>
      <c r="C4" s="8"/>
      <c r="D4" s="9"/>
      <c r="E4" s="8"/>
      <c r="F4" s="8"/>
      <c r="G4" s="8" t="s">
        <v>12</v>
      </c>
      <c r="H4" s="8"/>
      <c r="I4" s="9"/>
      <c r="J4" s="8"/>
      <c r="K4" s="8"/>
      <c r="L4" s="8"/>
      <c r="M4" s="8"/>
      <c r="N4" s="9"/>
      <c r="O4" s="8"/>
      <c r="P4" s="8"/>
      <c r="Q4" s="8" t="s">
        <v>12</v>
      </c>
      <c r="R4" s="8"/>
      <c r="S4" s="9"/>
      <c r="T4" s="8"/>
      <c r="U4" s="8"/>
      <c r="V4" s="76"/>
      <c r="W4" s="76"/>
      <c r="X4" s="54"/>
      <c r="Y4" s="76"/>
      <c r="Z4" s="76"/>
    </row>
    <row r="5" spans="1:26" s="12" customFormat="1" ht="20.399999999999999" customHeight="1">
      <c r="A5" s="171" t="s">
        <v>14</v>
      </c>
      <c r="B5" s="167"/>
      <c r="C5" s="11"/>
      <c r="D5" s="9"/>
      <c r="E5" s="11"/>
      <c r="F5" s="11"/>
      <c r="G5" s="167" t="s">
        <v>141</v>
      </c>
      <c r="H5" s="11" t="s">
        <v>179</v>
      </c>
      <c r="I5" s="9" t="s">
        <v>184</v>
      </c>
      <c r="J5" s="11">
        <v>92</v>
      </c>
      <c r="K5" s="11">
        <v>276</v>
      </c>
      <c r="L5" s="167" t="s">
        <v>73</v>
      </c>
      <c r="M5" s="11" t="s">
        <v>74</v>
      </c>
      <c r="N5" s="9" t="s">
        <v>21</v>
      </c>
      <c r="O5" s="11">
        <v>95</v>
      </c>
      <c r="P5" s="11">
        <v>57</v>
      </c>
      <c r="Q5" s="167" t="s">
        <v>75</v>
      </c>
      <c r="R5" s="11" t="s">
        <v>76</v>
      </c>
      <c r="S5" s="9" t="s">
        <v>15</v>
      </c>
      <c r="T5" s="11">
        <v>95</v>
      </c>
      <c r="U5" s="11">
        <v>19</v>
      </c>
      <c r="V5" s="168" t="s">
        <v>192</v>
      </c>
      <c r="W5" s="52"/>
      <c r="X5" s="54"/>
      <c r="Y5" s="52"/>
      <c r="Z5" s="52"/>
    </row>
    <row r="6" spans="1:26" s="12" customFormat="1" ht="20.399999999999999" customHeight="1">
      <c r="A6" s="167"/>
      <c r="B6" s="167"/>
      <c r="C6" s="11"/>
      <c r="D6" s="9"/>
      <c r="E6" s="11"/>
      <c r="F6" s="11"/>
      <c r="G6" s="167"/>
      <c r="H6" s="66" t="s">
        <v>78</v>
      </c>
      <c r="I6" s="67" t="s">
        <v>178</v>
      </c>
      <c r="J6" s="66">
        <v>105</v>
      </c>
      <c r="K6" s="66">
        <v>1575</v>
      </c>
      <c r="L6" s="167"/>
      <c r="M6" s="11" t="s">
        <v>80</v>
      </c>
      <c r="N6" s="9" t="s">
        <v>13</v>
      </c>
      <c r="O6" s="11">
        <v>36</v>
      </c>
      <c r="P6" s="11">
        <v>72</v>
      </c>
      <c r="Q6" s="167"/>
      <c r="R6" s="11" t="s">
        <v>81</v>
      </c>
      <c r="S6" s="9" t="s">
        <v>28</v>
      </c>
      <c r="T6" s="11">
        <v>50</v>
      </c>
      <c r="U6" s="11">
        <v>250</v>
      </c>
      <c r="V6" s="168"/>
      <c r="W6" s="52"/>
      <c r="X6" s="54"/>
      <c r="Y6" s="52"/>
      <c r="Z6" s="52"/>
    </row>
    <row r="7" spans="1:26" s="12" customFormat="1" ht="20.399999999999999" customHeight="1">
      <c r="A7" s="167"/>
      <c r="B7" s="167"/>
      <c r="C7" s="11"/>
      <c r="D7" s="9"/>
      <c r="E7" s="11"/>
      <c r="F7" s="11"/>
      <c r="G7" s="167"/>
      <c r="H7" s="11" t="s">
        <v>83</v>
      </c>
      <c r="I7" s="9" t="s">
        <v>24</v>
      </c>
      <c r="J7" s="11">
        <v>35</v>
      </c>
      <c r="K7" s="11">
        <v>105</v>
      </c>
      <c r="L7" s="167"/>
      <c r="M7" s="57"/>
      <c r="N7" s="9"/>
      <c r="O7" s="11"/>
      <c r="P7" s="11"/>
      <c r="Q7" s="167"/>
      <c r="R7" s="11" t="s">
        <v>84</v>
      </c>
      <c r="S7" s="9" t="s">
        <v>85</v>
      </c>
      <c r="T7" s="11">
        <v>48</v>
      </c>
      <c r="U7" s="11">
        <v>48</v>
      </c>
      <c r="V7" s="168"/>
      <c r="W7" s="52"/>
      <c r="X7" s="54"/>
      <c r="Y7" s="52"/>
      <c r="Z7" s="52"/>
    </row>
    <row r="8" spans="1:26" s="12" customFormat="1" ht="20.399999999999999" customHeight="1">
      <c r="A8" s="167"/>
      <c r="B8" s="167"/>
      <c r="C8" s="11"/>
      <c r="D8" s="9"/>
      <c r="E8" s="11"/>
      <c r="F8" s="11"/>
      <c r="G8" s="167"/>
      <c r="H8" s="11" t="s">
        <v>88</v>
      </c>
      <c r="I8" s="9" t="s">
        <v>41</v>
      </c>
      <c r="J8" s="11">
        <v>225</v>
      </c>
      <c r="K8" s="11">
        <v>225</v>
      </c>
      <c r="L8" s="167"/>
      <c r="M8" s="11" t="s">
        <v>81</v>
      </c>
      <c r="N8" s="9" t="s">
        <v>28</v>
      </c>
      <c r="O8" s="11">
        <v>50</v>
      </c>
      <c r="P8" s="11">
        <v>250</v>
      </c>
      <c r="Q8" s="167"/>
      <c r="R8" s="11" t="s">
        <v>35</v>
      </c>
      <c r="S8" s="9" t="s">
        <v>15</v>
      </c>
      <c r="T8" s="11">
        <v>175</v>
      </c>
      <c r="U8" s="11">
        <v>35</v>
      </c>
      <c r="V8" s="168"/>
      <c r="W8" s="52"/>
      <c r="X8" s="54"/>
      <c r="Y8" s="52"/>
      <c r="Z8" s="52"/>
    </row>
    <row r="9" spans="1:26" s="12" customFormat="1" ht="20.399999999999999" customHeight="1">
      <c r="A9" s="167"/>
      <c r="B9" s="167"/>
      <c r="C9" s="11"/>
      <c r="D9" s="9"/>
      <c r="E9" s="11"/>
      <c r="F9" s="11"/>
      <c r="G9" s="167"/>
      <c r="H9" s="57" t="s">
        <v>180</v>
      </c>
      <c r="I9" s="9" t="s">
        <v>183</v>
      </c>
      <c r="J9" s="11">
        <v>66</v>
      </c>
      <c r="K9" s="11">
        <v>396</v>
      </c>
      <c r="L9" s="167"/>
      <c r="M9" s="11" t="s">
        <v>90</v>
      </c>
      <c r="N9" s="9" t="s">
        <v>91</v>
      </c>
      <c r="O9" s="11">
        <v>155</v>
      </c>
      <c r="P9" s="11">
        <v>155</v>
      </c>
      <c r="Q9" s="167"/>
      <c r="R9" s="11" t="s">
        <v>92</v>
      </c>
      <c r="S9" s="9" t="s">
        <v>85</v>
      </c>
      <c r="T9" s="11">
        <v>110</v>
      </c>
      <c r="U9" s="11">
        <v>110</v>
      </c>
      <c r="V9" s="168"/>
      <c r="W9" s="52"/>
      <c r="X9" s="54"/>
      <c r="Y9" s="52"/>
      <c r="Z9" s="52"/>
    </row>
    <row r="10" spans="1:26" s="12" customFormat="1" ht="20.399999999999999" customHeight="1">
      <c r="A10" s="167"/>
      <c r="B10" s="167"/>
      <c r="C10" s="11"/>
      <c r="D10" s="9"/>
      <c r="E10" s="11"/>
      <c r="F10" s="11"/>
      <c r="G10" s="167"/>
      <c r="H10" s="57" t="s">
        <v>181</v>
      </c>
      <c r="I10" s="55" t="s">
        <v>182</v>
      </c>
      <c r="J10" s="15">
        <v>216</v>
      </c>
      <c r="K10" s="15">
        <v>432</v>
      </c>
      <c r="L10" s="167"/>
      <c r="M10" s="11" t="s">
        <v>32</v>
      </c>
      <c r="N10" s="9" t="s">
        <v>24</v>
      </c>
      <c r="O10" s="11">
        <v>62</v>
      </c>
      <c r="P10" s="11">
        <v>186</v>
      </c>
      <c r="Q10" s="167"/>
      <c r="R10" s="66" t="s">
        <v>23</v>
      </c>
      <c r="S10" s="67" t="s">
        <v>30</v>
      </c>
      <c r="T10" s="66">
        <v>163</v>
      </c>
      <c r="U10" s="66">
        <v>1630</v>
      </c>
      <c r="V10" s="168"/>
      <c r="W10" s="52"/>
      <c r="X10" s="54"/>
      <c r="Y10" s="52"/>
      <c r="Z10" s="52"/>
    </row>
    <row r="11" spans="1:26" s="12" customFormat="1" ht="20.399999999999999" customHeight="1">
      <c r="A11" s="167"/>
      <c r="B11" s="167"/>
      <c r="C11" s="11"/>
      <c r="D11" s="9"/>
      <c r="E11" s="11"/>
      <c r="F11" s="11"/>
      <c r="G11" s="167"/>
      <c r="H11" s="57"/>
      <c r="I11" s="9"/>
      <c r="J11" s="11"/>
      <c r="K11" s="11"/>
      <c r="L11" s="167"/>
      <c r="M11" s="11" t="s">
        <v>93</v>
      </c>
      <c r="N11" s="9" t="s">
        <v>94</v>
      </c>
      <c r="O11" s="11">
        <v>200</v>
      </c>
      <c r="P11" s="11">
        <v>1400</v>
      </c>
      <c r="Q11" s="167"/>
      <c r="R11" s="66" t="s">
        <v>26</v>
      </c>
      <c r="S11" s="67" t="s">
        <v>95</v>
      </c>
      <c r="T11" s="66">
        <v>145</v>
      </c>
      <c r="U11" s="66">
        <v>580</v>
      </c>
      <c r="V11" s="168"/>
      <c r="W11" s="52"/>
      <c r="X11" s="54"/>
      <c r="Y11" s="52"/>
      <c r="Z11" s="52"/>
    </row>
    <row r="12" spans="1:26" s="12" customFormat="1" ht="20.399999999999999" customHeight="1">
      <c r="A12" s="167"/>
      <c r="B12" s="167"/>
      <c r="C12" s="11"/>
      <c r="D12" s="9"/>
      <c r="E12" s="11"/>
      <c r="F12" s="11"/>
      <c r="G12" s="167"/>
      <c r="H12" s="11"/>
      <c r="I12" s="9"/>
      <c r="J12" s="11"/>
      <c r="K12" s="11"/>
      <c r="L12" s="167"/>
      <c r="M12" s="13" t="s">
        <v>96</v>
      </c>
      <c r="N12" s="14" t="s">
        <v>15</v>
      </c>
      <c r="O12" s="13">
        <v>120</v>
      </c>
      <c r="P12" s="13">
        <v>24</v>
      </c>
      <c r="Q12" s="167"/>
      <c r="R12" s="13" t="s">
        <v>97</v>
      </c>
      <c r="S12" s="14" t="s">
        <v>98</v>
      </c>
      <c r="T12" s="13">
        <v>6.5</v>
      </c>
      <c r="U12" s="13">
        <v>26</v>
      </c>
      <c r="V12" s="168"/>
      <c r="W12" s="52"/>
      <c r="X12" s="54"/>
      <c r="Y12" s="52"/>
      <c r="Z12" s="52"/>
    </row>
    <row r="13" spans="1:26" s="12" customFormat="1" ht="20.399999999999999" customHeight="1">
      <c r="A13" s="171" t="s">
        <v>31</v>
      </c>
      <c r="B13" s="167"/>
      <c r="C13" s="11"/>
      <c r="D13" s="9"/>
      <c r="E13" s="11"/>
      <c r="F13" s="11"/>
      <c r="G13" s="169" t="s">
        <v>175</v>
      </c>
      <c r="H13" s="69" t="s">
        <v>104</v>
      </c>
      <c r="I13" s="68" t="s">
        <v>16</v>
      </c>
      <c r="J13" s="69">
        <v>35</v>
      </c>
      <c r="K13" s="69">
        <v>35</v>
      </c>
      <c r="L13" s="167" t="s">
        <v>99</v>
      </c>
      <c r="M13" s="66" t="s">
        <v>174</v>
      </c>
      <c r="N13" s="67" t="s">
        <v>100</v>
      </c>
      <c r="O13" s="66">
        <v>55</v>
      </c>
      <c r="P13" s="66">
        <v>1100</v>
      </c>
      <c r="Q13" s="167" t="s">
        <v>101</v>
      </c>
      <c r="R13" s="11" t="s">
        <v>19</v>
      </c>
      <c r="S13" s="9" t="s">
        <v>13</v>
      </c>
      <c r="T13" s="11">
        <v>165</v>
      </c>
      <c r="U13" s="11">
        <v>330</v>
      </c>
      <c r="V13" s="170"/>
      <c r="W13" s="52"/>
      <c r="X13" s="54"/>
      <c r="Y13" s="52"/>
      <c r="Z13" s="52"/>
    </row>
    <row r="14" spans="1:26" s="12" customFormat="1" ht="20.399999999999999" customHeight="1">
      <c r="A14" s="167"/>
      <c r="B14" s="167"/>
      <c r="C14" s="11"/>
      <c r="D14" s="9"/>
      <c r="E14" s="11"/>
      <c r="F14" s="11"/>
      <c r="G14" s="169"/>
      <c r="H14" s="69" t="s">
        <v>39</v>
      </c>
      <c r="I14" s="68" t="s">
        <v>130</v>
      </c>
      <c r="J14" s="69">
        <v>63</v>
      </c>
      <c r="K14" s="69">
        <v>1134</v>
      </c>
      <c r="L14" s="167"/>
      <c r="M14" s="11" t="s">
        <v>104</v>
      </c>
      <c r="N14" s="9" t="s">
        <v>16</v>
      </c>
      <c r="O14" s="11">
        <v>35</v>
      </c>
      <c r="P14" s="11">
        <v>35</v>
      </c>
      <c r="Q14" s="167"/>
      <c r="R14" s="11" t="s">
        <v>22</v>
      </c>
      <c r="S14" s="9" t="s">
        <v>13</v>
      </c>
      <c r="T14" s="11">
        <v>165</v>
      </c>
      <c r="U14" s="11">
        <v>330</v>
      </c>
      <c r="V14" s="170"/>
      <c r="W14" s="52"/>
      <c r="X14" s="54"/>
      <c r="Y14" s="52"/>
      <c r="Z14" s="52"/>
    </row>
    <row r="15" spans="1:26" s="12" customFormat="1" ht="20.399999999999999" customHeight="1">
      <c r="A15" s="167"/>
      <c r="B15" s="167"/>
      <c r="C15" s="11"/>
      <c r="D15" s="9"/>
      <c r="E15" s="11"/>
      <c r="F15" s="11"/>
      <c r="G15" s="169"/>
      <c r="H15" s="69" t="s">
        <v>176</v>
      </c>
      <c r="I15" s="68" t="s">
        <v>177</v>
      </c>
      <c r="J15" s="69">
        <v>163</v>
      </c>
      <c r="K15" s="69">
        <v>326</v>
      </c>
      <c r="L15" s="167"/>
      <c r="M15" s="11" t="s">
        <v>25</v>
      </c>
      <c r="N15" s="9" t="s">
        <v>18</v>
      </c>
      <c r="O15" s="11">
        <v>620</v>
      </c>
      <c r="P15" s="11">
        <v>62</v>
      </c>
      <c r="Q15" s="167"/>
      <c r="R15" s="11" t="s">
        <v>105</v>
      </c>
      <c r="S15" s="9" t="s">
        <v>28</v>
      </c>
      <c r="T15" s="11">
        <v>92</v>
      </c>
      <c r="U15" s="11">
        <v>460</v>
      </c>
      <c r="V15" s="170"/>
      <c r="W15" s="52"/>
      <c r="X15" s="54"/>
      <c r="Y15" s="52"/>
      <c r="Z15" s="52"/>
    </row>
    <row r="16" spans="1:26" s="12" customFormat="1" ht="20.399999999999999" customHeight="1">
      <c r="A16" s="167"/>
      <c r="B16" s="167"/>
      <c r="C16" s="11"/>
      <c r="D16" s="9"/>
      <c r="E16" s="11"/>
      <c r="F16" s="11"/>
      <c r="G16" s="169"/>
      <c r="H16" s="70" t="s">
        <v>186</v>
      </c>
      <c r="I16" s="71" t="s">
        <v>16</v>
      </c>
      <c r="J16" s="70">
        <v>140</v>
      </c>
      <c r="K16" s="70">
        <v>140</v>
      </c>
      <c r="L16" s="167"/>
      <c r="M16" s="11" t="s">
        <v>17</v>
      </c>
      <c r="N16" s="9" t="s">
        <v>18</v>
      </c>
      <c r="O16" s="11">
        <v>1350</v>
      </c>
      <c r="P16" s="11">
        <v>135</v>
      </c>
      <c r="Q16" s="167"/>
      <c r="R16" s="66" t="s">
        <v>106</v>
      </c>
      <c r="S16" s="67" t="s">
        <v>94</v>
      </c>
      <c r="T16" s="66">
        <v>125</v>
      </c>
      <c r="U16" s="66">
        <v>875</v>
      </c>
      <c r="V16" s="170"/>
      <c r="W16" s="52"/>
      <c r="X16" s="54"/>
      <c r="Y16" s="52"/>
      <c r="Z16" s="52"/>
    </row>
    <row r="17" spans="1:26" s="12" customFormat="1" ht="20.399999999999999" customHeight="1">
      <c r="A17" s="167"/>
      <c r="B17" s="167"/>
      <c r="C17" s="11"/>
      <c r="D17" s="9"/>
      <c r="E17" s="11"/>
      <c r="F17" s="11"/>
      <c r="G17" s="169"/>
      <c r="H17" s="69"/>
      <c r="I17" s="68"/>
      <c r="J17" s="69"/>
      <c r="K17" s="69"/>
      <c r="L17" s="167"/>
      <c r="M17" s="11" t="s">
        <v>107</v>
      </c>
      <c r="N17" s="9" t="s">
        <v>108</v>
      </c>
      <c r="O17" s="11">
        <v>265</v>
      </c>
      <c r="P17" s="11">
        <v>477</v>
      </c>
      <c r="Q17" s="167"/>
      <c r="R17" s="11"/>
      <c r="S17" s="9"/>
      <c r="T17" s="11"/>
      <c r="U17" s="11"/>
      <c r="V17" s="170"/>
      <c r="W17" s="52"/>
      <c r="X17" s="54"/>
      <c r="Y17" s="52"/>
      <c r="Z17" s="52"/>
    </row>
    <row r="18" spans="1:26" s="12" customFormat="1" ht="20.399999999999999" customHeight="1">
      <c r="A18" s="171" t="s">
        <v>34</v>
      </c>
      <c r="B18" s="167"/>
      <c r="C18" s="11"/>
      <c r="D18" s="9"/>
      <c r="E18" s="11"/>
      <c r="F18" s="11"/>
      <c r="G18" s="170" t="s">
        <v>196</v>
      </c>
      <c r="H18" s="52" t="s">
        <v>35</v>
      </c>
      <c r="I18" s="54" t="s">
        <v>15</v>
      </c>
      <c r="J18" s="52">
        <v>175</v>
      </c>
      <c r="K18" s="52">
        <v>35</v>
      </c>
      <c r="L18" s="167"/>
      <c r="M18" s="11"/>
      <c r="N18" s="9"/>
      <c r="O18" s="11"/>
      <c r="P18" s="11"/>
      <c r="Q18" s="170" t="s">
        <v>195</v>
      </c>
      <c r="R18" s="52" t="s">
        <v>35</v>
      </c>
      <c r="S18" s="54" t="s">
        <v>15</v>
      </c>
      <c r="T18" s="52">
        <v>175</v>
      </c>
      <c r="U18" s="52">
        <v>35</v>
      </c>
      <c r="V18" s="170"/>
      <c r="W18" s="52"/>
      <c r="X18" s="54"/>
      <c r="Y18" s="52"/>
      <c r="Z18" s="52"/>
    </row>
    <row r="19" spans="1:26" s="12" customFormat="1" ht="20.399999999999999" customHeight="1">
      <c r="A19" s="167"/>
      <c r="B19" s="167"/>
      <c r="C19" s="11"/>
      <c r="D19" s="9"/>
      <c r="E19" s="11"/>
      <c r="F19" s="11"/>
      <c r="G19" s="170"/>
      <c r="H19" s="66" t="s">
        <v>193</v>
      </c>
      <c r="I19" s="67" t="s">
        <v>37</v>
      </c>
      <c r="J19" s="66"/>
      <c r="K19" s="66"/>
      <c r="L19" s="167"/>
      <c r="M19" s="11"/>
      <c r="N19" s="9"/>
      <c r="O19" s="11"/>
      <c r="P19" s="11"/>
      <c r="Q19" s="170"/>
      <c r="R19" s="66" t="s">
        <v>194</v>
      </c>
      <c r="S19" s="67" t="s">
        <v>37</v>
      </c>
      <c r="T19" s="66"/>
      <c r="U19" s="66"/>
      <c r="V19" s="170"/>
      <c r="W19" s="52"/>
      <c r="X19" s="54"/>
      <c r="Y19" s="52"/>
      <c r="Z19" s="52"/>
    </row>
    <row r="20" spans="1:26" s="12" customFormat="1" ht="20.399999999999999" customHeight="1">
      <c r="A20" s="171" t="s">
        <v>38</v>
      </c>
      <c r="B20" s="167"/>
      <c r="C20" s="11"/>
      <c r="D20" s="9"/>
      <c r="E20" s="11"/>
      <c r="F20" s="11"/>
      <c r="G20" s="167" t="s">
        <v>109</v>
      </c>
      <c r="H20" s="11" t="s">
        <v>76</v>
      </c>
      <c r="I20" s="9" t="s">
        <v>15</v>
      </c>
      <c r="J20" s="11">
        <v>95</v>
      </c>
      <c r="K20" s="11">
        <v>19</v>
      </c>
      <c r="L20" s="167" t="s">
        <v>110</v>
      </c>
      <c r="M20" s="11" t="s">
        <v>111</v>
      </c>
      <c r="N20" s="9" t="s">
        <v>112</v>
      </c>
      <c r="O20" s="11">
        <v>180</v>
      </c>
      <c r="P20" s="11">
        <v>180</v>
      </c>
      <c r="Q20" s="167" t="s">
        <v>113</v>
      </c>
      <c r="R20" s="11" t="s">
        <v>27</v>
      </c>
      <c r="S20" s="9" t="s">
        <v>77</v>
      </c>
      <c r="T20" s="11">
        <v>100</v>
      </c>
      <c r="U20" s="11">
        <v>30</v>
      </c>
      <c r="V20" s="170"/>
      <c r="W20" s="52"/>
      <c r="X20" s="54"/>
      <c r="Y20" s="52"/>
      <c r="Z20" s="52"/>
    </row>
    <row r="21" spans="1:26" s="12" customFormat="1" ht="20.399999999999999" customHeight="1">
      <c r="A21" s="167"/>
      <c r="B21" s="167"/>
      <c r="C21" s="11"/>
      <c r="D21" s="9"/>
      <c r="E21" s="11"/>
      <c r="F21" s="11"/>
      <c r="G21" s="167"/>
      <c r="H21" s="11" t="s">
        <v>114</v>
      </c>
      <c r="I21" s="9" t="s">
        <v>89</v>
      </c>
      <c r="J21" s="11">
        <v>850</v>
      </c>
      <c r="K21" s="11">
        <v>425</v>
      </c>
      <c r="L21" s="167"/>
      <c r="M21" s="11" t="s">
        <v>115</v>
      </c>
      <c r="N21" s="9" t="s">
        <v>13</v>
      </c>
      <c r="O21" s="11">
        <v>35</v>
      </c>
      <c r="P21" s="11">
        <v>70</v>
      </c>
      <c r="Q21" s="167"/>
      <c r="R21" s="11" t="s">
        <v>82</v>
      </c>
      <c r="S21" s="9" t="s">
        <v>30</v>
      </c>
      <c r="T21" s="11">
        <v>43</v>
      </c>
      <c r="U21" s="11">
        <v>430</v>
      </c>
      <c r="V21" s="170"/>
      <c r="W21" s="52"/>
      <c r="X21" s="54"/>
      <c r="Y21" s="52"/>
      <c r="Z21" s="52"/>
    </row>
    <row r="22" spans="1:26" s="12" customFormat="1" ht="20.399999999999999" customHeight="1">
      <c r="A22" s="167"/>
      <c r="B22" s="167"/>
      <c r="C22" s="11"/>
      <c r="D22" s="9"/>
      <c r="E22" s="11"/>
      <c r="F22" s="11"/>
      <c r="G22" s="167"/>
      <c r="H22" s="11" t="s">
        <v>29</v>
      </c>
      <c r="I22" s="9" t="s">
        <v>24</v>
      </c>
      <c r="J22" s="11">
        <v>163</v>
      </c>
      <c r="K22" s="11">
        <v>489</v>
      </c>
      <c r="L22" s="167"/>
      <c r="M22" s="11" t="s">
        <v>81</v>
      </c>
      <c r="N22" s="9" t="s">
        <v>24</v>
      </c>
      <c r="O22" s="11">
        <v>50</v>
      </c>
      <c r="P22" s="11">
        <v>150</v>
      </c>
      <c r="Q22" s="167"/>
      <c r="R22" s="11" t="s">
        <v>42</v>
      </c>
      <c r="S22" s="9" t="s">
        <v>13</v>
      </c>
      <c r="T22" s="11">
        <v>140</v>
      </c>
      <c r="U22" s="11">
        <v>280</v>
      </c>
      <c r="V22" s="170"/>
      <c r="W22" s="52"/>
      <c r="X22" s="54"/>
      <c r="Y22" s="52"/>
      <c r="Z22" s="52"/>
    </row>
    <row r="23" spans="1:26" s="12" customFormat="1" ht="20.399999999999999" customHeight="1">
      <c r="A23" s="167"/>
      <c r="B23" s="167"/>
      <c r="C23" s="11"/>
      <c r="D23" s="9"/>
      <c r="E23" s="11"/>
      <c r="F23" s="11"/>
      <c r="G23" s="167"/>
      <c r="H23" s="11"/>
      <c r="I23" s="9"/>
      <c r="J23" s="11"/>
      <c r="K23" s="11"/>
      <c r="L23" s="167"/>
      <c r="M23" s="11" t="s">
        <v>117</v>
      </c>
      <c r="N23" s="9" t="s">
        <v>118</v>
      </c>
      <c r="O23" s="11">
        <v>34</v>
      </c>
      <c r="P23" s="11">
        <v>272</v>
      </c>
      <c r="Q23" s="167"/>
      <c r="R23" s="11"/>
      <c r="S23" s="9"/>
      <c r="T23" s="11"/>
      <c r="U23" s="11"/>
      <c r="V23" s="170"/>
      <c r="W23" s="52"/>
      <c r="X23" s="54"/>
      <c r="Y23" s="52"/>
      <c r="Z23" s="52"/>
    </row>
    <row r="24" spans="1:26" s="12" customFormat="1" ht="20.399999999999999" customHeight="1">
      <c r="A24" s="167"/>
      <c r="B24" s="167"/>
      <c r="C24" s="11"/>
      <c r="D24" s="9"/>
      <c r="E24" s="11"/>
      <c r="F24" s="11"/>
      <c r="G24" s="167"/>
      <c r="H24" s="11"/>
      <c r="I24" s="9"/>
      <c r="J24" s="11"/>
      <c r="K24" s="11"/>
      <c r="L24" s="167"/>
      <c r="M24" s="11"/>
      <c r="N24" s="9"/>
      <c r="O24" s="11"/>
      <c r="P24" s="11"/>
      <c r="Q24" s="167"/>
      <c r="R24" s="56" t="s">
        <v>142</v>
      </c>
      <c r="S24" s="9" t="s">
        <v>154</v>
      </c>
      <c r="T24" s="11">
        <v>115</v>
      </c>
      <c r="U24" s="11">
        <v>115</v>
      </c>
      <c r="V24" s="170"/>
      <c r="W24" s="52"/>
      <c r="X24" s="54"/>
      <c r="Y24" s="52"/>
      <c r="Z24" s="52"/>
    </row>
    <row r="25" spans="1:26" s="12" customFormat="1" ht="20.399999999999999" customHeight="1">
      <c r="A25" s="167"/>
      <c r="B25" s="167"/>
      <c r="C25" s="11"/>
      <c r="D25" s="9"/>
      <c r="E25" s="11"/>
      <c r="F25" s="11"/>
      <c r="G25" s="167"/>
      <c r="H25" s="11"/>
      <c r="I25" s="9"/>
      <c r="J25" s="11"/>
      <c r="K25" s="11"/>
      <c r="L25" s="167"/>
      <c r="M25" s="11"/>
      <c r="N25" s="9"/>
      <c r="O25" s="11"/>
      <c r="P25" s="11"/>
      <c r="Q25" s="167"/>
      <c r="R25" s="11"/>
      <c r="S25" s="9"/>
      <c r="T25" s="11"/>
      <c r="U25" s="11"/>
      <c r="V25" s="170"/>
      <c r="W25" s="52"/>
      <c r="X25" s="54"/>
      <c r="Y25" s="52"/>
      <c r="Z25" s="52"/>
    </row>
    <row r="26" spans="1:26" s="12" customFormat="1" ht="20.399999999999999" customHeight="1">
      <c r="A26" s="167"/>
      <c r="B26" s="167"/>
      <c r="C26" s="11"/>
      <c r="D26" s="9"/>
      <c r="E26" s="11"/>
      <c r="F26" s="11"/>
      <c r="G26" s="167"/>
      <c r="H26" s="11"/>
      <c r="I26" s="9"/>
      <c r="J26" s="11"/>
      <c r="K26" s="11"/>
      <c r="L26" s="167"/>
      <c r="M26" s="11"/>
      <c r="N26" s="9"/>
      <c r="O26" s="11"/>
      <c r="P26" s="11"/>
      <c r="Q26" s="167"/>
      <c r="R26" s="11"/>
      <c r="S26" s="9"/>
      <c r="T26" s="11"/>
      <c r="U26" s="11"/>
      <c r="V26" s="170"/>
      <c r="W26" s="52"/>
      <c r="X26" s="54"/>
      <c r="Y26" s="52"/>
      <c r="Z26" s="52"/>
    </row>
    <row r="27" spans="1:26" s="12" customFormat="1" ht="20.399999999999999" customHeight="1">
      <c r="A27" s="167"/>
      <c r="B27" s="167"/>
      <c r="C27" s="11"/>
      <c r="D27" s="9"/>
      <c r="E27" s="11"/>
      <c r="F27" s="11"/>
      <c r="G27" s="167"/>
      <c r="H27" s="11"/>
      <c r="I27" s="9"/>
      <c r="J27" s="11"/>
      <c r="K27" s="11"/>
      <c r="L27" s="167"/>
      <c r="M27" s="11"/>
      <c r="N27" s="9"/>
      <c r="O27" s="11"/>
      <c r="P27" s="11"/>
      <c r="Q27" s="167"/>
      <c r="R27" s="11"/>
      <c r="S27" s="9"/>
      <c r="T27" s="11"/>
      <c r="U27" s="11"/>
      <c r="V27" s="170"/>
      <c r="W27" s="52"/>
      <c r="X27" s="54"/>
      <c r="Y27" s="52"/>
      <c r="Z27" s="52"/>
    </row>
    <row r="28" spans="1:26" s="12" customFormat="1" ht="20.399999999999999" customHeight="1">
      <c r="A28" s="203" t="s">
        <v>43</v>
      </c>
      <c r="B28" s="204"/>
      <c r="C28" s="11"/>
      <c r="D28" s="9"/>
      <c r="E28" s="11"/>
      <c r="F28" s="11"/>
      <c r="G28" s="203" t="s">
        <v>43</v>
      </c>
      <c r="H28" s="11" t="s">
        <v>143</v>
      </c>
      <c r="I28" s="9">
        <v>237</v>
      </c>
      <c r="J28" s="11">
        <v>10</v>
      </c>
      <c r="K28" s="11">
        <f>I28*J28</f>
        <v>2370</v>
      </c>
      <c r="L28" s="180" t="s">
        <v>58</v>
      </c>
      <c r="M28" s="16" t="s">
        <v>120</v>
      </c>
      <c r="N28" s="17" t="s">
        <v>121</v>
      </c>
      <c r="O28" s="16">
        <v>10.300000190734863</v>
      </c>
      <c r="P28" s="16">
        <v>999</v>
      </c>
      <c r="Q28" s="178" t="s">
        <v>43</v>
      </c>
      <c r="R28" s="57" t="s">
        <v>143</v>
      </c>
      <c r="S28" s="58">
        <v>237</v>
      </c>
      <c r="T28" s="57">
        <v>10</v>
      </c>
      <c r="U28" s="57">
        <f>S28*T28</f>
        <v>2370</v>
      </c>
      <c r="V28" s="179"/>
      <c r="W28" s="52"/>
      <c r="X28" s="54"/>
      <c r="Y28" s="52"/>
      <c r="Z28" s="52"/>
    </row>
    <row r="29" spans="1:26" s="12" customFormat="1" ht="20.399999999999999" customHeight="1">
      <c r="A29" s="203"/>
      <c r="B29" s="204"/>
      <c r="C29" s="11"/>
      <c r="D29" s="9"/>
      <c r="E29" s="11"/>
      <c r="F29" s="11"/>
      <c r="G29" s="203"/>
      <c r="H29" s="11"/>
      <c r="I29" s="9"/>
      <c r="J29" s="11"/>
      <c r="K29" s="11"/>
      <c r="L29" s="180"/>
      <c r="M29" s="16" t="s">
        <v>122</v>
      </c>
      <c r="N29" s="17" t="s">
        <v>123</v>
      </c>
      <c r="O29" s="16">
        <v>11.600000381469727</v>
      </c>
      <c r="P29" s="16">
        <v>1392</v>
      </c>
      <c r="Q29" s="178"/>
      <c r="R29" s="59"/>
      <c r="S29" s="60"/>
      <c r="T29" s="59"/>
      <c r="U29" s="59"/>
      <c r="V29" s="179"/>
      <c r="W29" s="77"/>
      <c r="X29" s="78"/>
      <c r="Y29" s="77"/>
      <c r="Z29" s="77"/>
    </row>
    <row r="30" spans="1:26" s="12" customFormat="1" ht="20.399999999999999" customHeight="1">
      <c r="A30" s="203"/>
      <c r="B30" s="204"/>
      <c r="C30" s="11"/>
      <c r="D30" s="9"/>
      <c r="E30" s="11"/>
      <c r="F30" s="11"/>
      <c r="G30" s="203"/>
      <c r="H30" s="11"/>
      <c r="I30" s="9"/>
      <c r="J30" s="11"/>
      <c r="K30" s="11"/>
      <c r="L30" s="180"/>
      <c r="M30" s="16" t="s">
        <v>124</v>
      </c>
      <c r="N30" s="17" t="s">
        <v>125</v>
      </c>
      <c r="O30" s="16">
        <v>11.5</v>
      </c>
      <c r="P30" s="16">
        <v>230</v>
      </c>
      <c r="Q30" s="178"/>
      <c r="R30" s="59"/>
      <c r="S30" s="60"/>
      <c r="T30" s="59"/>
      <c r="U30" s="59"/>
      <c r="V30" s="179"/>
      <c r="W30" s="77"/>
      <c r="X30" s="78"/>
      <c r="Y30" s="77"/>
      <c r="Z30" s="77"/>
    </row>
    <row r="31" spans="1:26" s="20" customFormat="1" ht="18.75" customHeight="1">
      <c r="A31" s="18"/>
      <c r="B31" s="19" t="s">
        <v>144</v>
      </c>
      <c r="C31" s="172">
        <f>SUM(F4:F30)</f>
        <v>0</v>
      </c>
      <c r="D31" s="173"/>
      <c r="E31" s="173"/>
      <c r="F31" s="174"/>
      <c r="G31" s="19" t="s">
        <v>144</v>
      </c>
      <c r="H31" s="172">
        <f>SUM(K4:K30)</f>
        <v>7982</v>
      </c>
      <c r="I31" s="173"/>
      <c r="J31" s="173"/>
      <c r="K31" s="174"/>
      <c r="L31" s="19" t="s">
        <v>144</v>
      </c>
      <c r="M31" s="172">
        <f>SUM(P4:P30)</f>
        <v>7246</v>
      </c>
      <c r="N31" s="173"/>
      <c r="O31" s="173"/>
      <c r="P31" s="174"/>
      <c r="Q31" s="19" t="s">
        <v>144</v>
      </c>
      <c r="R31" s="172">
        <f>SUM(U4:U30)</f>
        <v>7953</v>
      </c>
      <c r="S31" s="173"/>
      <c r="T31" s="173"/>
      <c r="U31" s="174"/>
      <c r="V31" s="22"/>
      <c r="W31" s="175"/>
      <c r="X31" s="176"/>
      <c r="Y31" s="176"/>
      <c r="Z31" s="177"/>
    </row>
    <row r="32" spans="1:26" s="27" customFormat="1" ht="18.75" customHeight="1">
      <c r="A32" s="21"/>
      <c r="B32" s="22"/>
      <c r="C32" s="23"/>
      <c r="D32" s="24"/>
      <c r="E32" s="24"/>
      <c r="F32" s="25"/>
      <c r="G32" s="22"/>
      <c r="H32" s="26" t="s">
        <v>145</v>
      </c>
      <c r="I32" s="24"/>
      <c r="J32" s="24"/>
      <c r="K32" s="25"/>
      <c r="L32" s="22"/>
      <c r="M32" s="26" t="s">
        <v>145</v>
      </c>
      <c r="N32" s="24"/>
      <c r="O32" s="24"/>
      <c r="P32" s="25"/>
      <c r="Q32" s="22"/>
      <c r="R32" s="26" t="s">
        <v>145</v>
      </c>
      <c r="S32" s="24"/>
      <c r="T32" s="24"/>
      <c r="U32" s="25"/>
      <c r="V32" s="22"/>
      <c r="W32" s="23"/>
      <c r="X32" s="24"/>
      <c r="Y32" s="24"/>
      <c r="Z32" s="25"/>
    </row>
    <row r="33" spans="1:26" s="28" customFormat="1" ht="18.75" customHeight="1">
      <c r="A33" s="197" t="s">
        <v>44</v>
      </c>
      <c r="B33" s="197" t="s">
        <v>44</v>
      </c>
      <c r="C33" s="199" t="s">
        <v>45</v>
      </c>
      <c r="D33" s="200"/>
      <c r="E33" s="199" t="s">
        <v>46</v>
      </c>
      <c r="F33" s="200"/>
      <c r="G33" s="197" t="s">
        <v>44</v>
      </c>
      <c r="H33" s="199" t="s">
        <v>45</v>
      </c>
      <c r="I33" s="200"/>
      <c r="J33" s="199" t="s">
        <v>46</v>
      </c>
      <c r="K33" s="200"/>
      <c r="L33" s="197" t="s">
        <v>44</v>
      </c>
      <c r="M33" s="196" t="s">
        <v>45</v>
      </c>
      <c r="N33" s="196"/>
      <c r="O33" s="196" t="s">
        <v>46</v>
      </c>
      <c r="P33" s="196"/>
      <c r="Q33" s="197" t="s">
        <v>44</v>
      </c>
      <c r="R33" s="196" t="s">
        <v>45</v>
      </c>
      <c r="S33" s="196"/>
      <c r="T33" s="196" t="s">
        <v>46</v>
      </c>
      <c r="U33" s="196"/>
      <c r="V33" s="198"/>
      <c r="W33" s="194"/>
      <c r="X33" s="194"/>
      <c r="Y33" s="194"/>
      <c r="Z33" s="194"/>
    </row>
    <row r="34" spans="1:26" s="29" customFormat="1" ht="18.75" customHeight="1">
      <c r="A34" s="197"/>
      <c r="B34" s="197"/>
      <c r="C34" s="181" t="s">
        <v>146</v>
      </c>
      <c r="D34" s="182"/>
      <c r="E34" s="183"/>
      <c r="F34" s="184"/>
      <c r="G34" s="197"/>
      <c r="H34" s="181" t="s">
        <v>146</v>
      </c>
      <c r="I34" s="182"/>
      <c r="J34" s="183">
        <v>5.7</v>
      </c>
      <c r="K34" s="184"/>
      <c r="L34" s="197"/>
      <c r="M34" s="195" t="s">
        <v>146</v>
      </c>
      <c r="N34" s="195"/>
      <c r="O34" s="189">
        <v>5.8</v>
      </c>
      <c r="P34" s="189"/>
      <c r="Q34" s="197"/>
      <c r="R34" s="188" t="s">
        <v>146</v>
      </c>
      <c r="S34" s="188"/>
      <c r="T34" s="189">
        <v>5.5</v>
      </c>
      <c r="U34" s="189"/>
      <c r="V34" s="198"/>
      <c r="W34" s="191"/>
      <c r="X34" s="191"/>
      <c r="Y34" s="190"/>
      <c r="Z34" s="190"/>
    </row>
    <row r="35" spans="1:26" s="29" customFormat="1" ht="18.75" customHeight="1">
      <c r="A35" s="197"/>
      <c r="B35" s="197"/>
      <c r="C35" s="181" t="s">
        <v>147</v>
      </c>
      <c r="D35" s="182"/>
      <c r="E35" s="183"/>
      <c r="F35" s="184"/>
      <c r="G35" s="197"/>
      <c r="H35" s="181" t="s">
        <v>147</v>
      </c>
      <c r="I35" s="182"/>
      <c r="J35" s="183">
        <v>2.6</v>
      </c>
      <c r="K35" s="184"/>
      <c r="L35" s="197"/>
      <c r="M35" s="195" t="s">
        <v>147</v>
      </c>
      <c r="N35" s="195"/>
      <c r="O35" s="189">
        <v>1</v>
      </c>
      <c r="P35" s="189"/>
      <c r="Q35" s="197"/>
      <c r="R35" s="188" t="s">
        <v>147</v>
      </c>
      <c r="S35" s="188"/>
      <c r="T35" s="189">
        <v>2.4</v>
      </c>
      <c r="U35" s="189"/>
      <c r="V35" s="198"/>
      <c r="W35" s="191"/>
      <c r="X35" s="191"/>
      <c r="Y35" s="190"/>
      <c r="Z35" s="190"/>
    </row>
    <row r="36" spans="1:26" s="29" customFormat="1" ht="18.75" customHeight="1">
      <c r="A36" s="197"/>
      <c r="B36" s="197"/>
      <c r="C36" s="181" t="s">
        <v>47</v>
      </c>
      <c r="D36" s="182"/>
      <c r="E36" s="183"/>
      <c r="F36" s="184"/>
      <c r="G36" s="197"/>
      <c r="H36" s="181" t="s">
        <v>47</v>
      </c>
      <c r="I36" s="182"/>
      <c r="J36" s="183">
        <v>1.6</v>
      </c>
      <c r="K36" s="184"/>
      <c r="L36" s="197"/>
      <c r="M36" s="195" t="s">
        <v>47</v>
      </c>
      <c r="N36" s="195"/>
      <c r="O36" s="189">
        <v>1.4</v>
      </c>
      <c r="P36" s="189"/>
      <c r="Q36" s="197"/>
      <c r="R36" s="188" t="s">
        <v>47</v>
      </c>
      <c r="S36" s="188"/>
      <c r="T36" s="189">
        <v>1.6</v>
      </c>
      <c r="U36" s="189"/>
      <c r="V36" s="198"/>
      <c r="W36" s="191"/>
      <c r="X36" s="191"/>
      <c r="Y36" s="190"/>
      <c r="Z36" s="190"/>
    </row>
    <row r="37" spans="1:26" s="29" customFormat="1" ht="18.75" customHeight="1">
      <c r="A37" s="197"/>
      <c r="B37" s="197"/>
      <c r="C37" s="48" t="s">
        <v>148</v>
      </c>
      <c r="D37" s="49"/>
      <c r="E37" s="183"/>
      <c r="F37" s="184"/>
      <c r="G37" s="197"/>
      <c r="H37" s="48" t="s">
        <v>148</v>
      </c>
      <c r="I37" s="49"/>
      <c r="J37" s="183">
        <v>3.2</v>
      </c>
      <c r="K37" s="184"/>
      <c r="L37" s="197"/>
      <c r="M37" s="50" t="s">
        <v>148</v>
      </c>
      <c r="N37" s="50"/>
      <c r="O37" s="189">
        <v>3</v>
      </c>
      <c r="P37" s="189"/>
      <c r="Q37" s="197"/>
      <c r="R37" s="51" t="s">
        <v>148</v>
      </c>
      <c r="S37" s="51"/>
      <c r="T37" s="189">
        <v>3</v>
      </c>
      <c r="U37" s="189"/>
      <c r="V37" s="198"/>
      <c r="W37" s="79"/>
      <c r="X37" s="79"/>
      <c r="Y37" s="190"/>
      <c r="Z37" s="190"/>
    </row>
    <row r="38" spans="1:26" s="29" customFormat="1">
      <c r="A38" s="197"/>
      <c r="B38" s="197"/>
      <c r="C38" s="181" t="s">
        <v>149</v>
      </c>
      <c r="D38" s="182"/>
      <c r="E38" s="183"/>
      <c r="F38" s="184"/>
      <c r="G38" s="197"/>
      <c r="H38" s="181" t="s">
        <v>149</v>
      </c>
      <c r="I38" s="182"/>
      <c r="J38" s="183"/>
      <c r="K38" s="184"/>
      <c r="L38" s="197"/>
      <c r="M38" s="188" t="s">
        <v>150</v>
      </c>
      <c r="N38" s="188"/>
      <c r="O38" s="189">
        <v>1</v>
      </c>
      <c r="P38" s="189"/>
      <c r="Q38" s="197"/>
      <c r="R38" s="188" t="s">
        <v>149</v>
      </c>
      <c r="S38" s="188"/>
      <c r="T38" s="189">
        <v>1</v>
      </c>
      <c r="U38" s="189"/>
      <c r="V38" s="198"/>
      <c r="W38" s="191"/>
      <c r="X38" s="191"/>
      <c r="Y38" s="190"/>
      <c r="Z38" s="190"/>
    </row>
    <row r="39" spans="1:26" s="31" customFormat="1">
      <c r="A39" s="197"/>
      <c r="B39" s="197"/>
      <c r="C39" s="201" t="s">
        <v>151</v>
      </c>
      <c r="D39" s="202"/>
      <c r="E39" s="185">
        <f>E34*70+E35*75+E36*25+E37*45+E38*81</f>
        <v>0</v>
      </c>
      <c r="F39" s="185"/>
      <c r="G39" s="197"/>
      <c r="H39" s="201" t="s">
        <v>151</v>
      </c>
      <c r="I39" s="202"/>
      <c r="J39" s="185">
        <f>J34*70+J35*75+J36*25+J37*45+J38*60</f>
        <v>778</v>
      </c>
      <c r="K39" s="185"/>
      <c r="L39" s="197"/>
      <c r="M39" s="186" t="s">
        <v>151</v>
      </c>
      <c r="N39" s="186"/>
      <c r="O39" s="185">
        <f>O34*70+O35*75+O36*25+O37*45+O38*81</f>
        <v>732</v>
      </c>
      <c r="P39" s="185"/>
      <c r="Q39" s="197"/>
      <c r="R39" s="187" t="s">
        <v>151</v>
      </c>
      <c r="S39" s="187"/>
      <c r="T39" s="185">
        <f>T34*70+T35*75+T36*25+T37*45+T38*60</f>
        <v>800</v>
      </c>
      <c r="U39" s="185"/>
      <c r="V39" s="198"/>
      <c r="W39" s="192"/>
      <c r="X39" s="192"/>
      <c r="Y39" s="193"/>
      <c r="Z39" s="193"/>
    </row>
    <row r="40" spans="1:26" s="36" customFormat="1" ht="22.2">
      <c r="A40" s="32" t="s">
        <v>152</v>
      </c>
      <c r="B40" s="33"/>
      <c r="C40" s="33"/>
      <c r="D40" s="33"/>
      <c r="E40" s="34"/>
      <c r="F40" s="35"/>
      <c r="G40" s="33"/>
      <c r="I40" s="32" t="s">
        <v>48</v>
      </c>
      <c r="J40" s="33"/>
      <c r="K40" s="37"/>
      <c r="L40" s="33"/>
      <c r="M40" s="33"/>
      <c r="N40" s="33"/>
      <c r="O40" s="33"/>
      <c r="P40" s="32"/>
      <c r="Q40" s="33"/>
      <c r="R40" s="32" t="s">
        <v>153</v>
      </c>
      <c r="T40" s="32"/>
      <c r="U40" s="33"/>
    </row>
    <row r="41" spans="1:26">
      <c r="B41" s="38"/>
      <c r="C41" s="38"/>
      <c r="D41" s="38"/>
      <c r="N41" s="30"/>
      <c r="S41" s="30"/>
      <c r="X41" s="30"/>
      <c r="Y41" s="39"/>
      <c r="Z41" s="39"/>
    </row>
    <row r="42" spans="1:26" ht="28.2" customHeight="1">
      <c r="B42" s="38"/>
      <c r="C42" s="38"/>
      <c r="D42" s="38"/>
      <c r="N42" s="30"/>
      <c r="S42" s="30"/>
      <c r="X42" s="30"/>
      <c r="Y42" s="39"/>
      <c r="Z42" s="39"/>
    </row>
    <row r="43" spans="1:26">
      <c r="B43" s="38"/>
      <c r="G43" s="38"/>
      <c r="H43" s="38"/>
    </row>
    <row r="44" spans="1:26">
      <c r="G44" s="38"/>
      <c r="H44" s="38"/>
    </row>
    <row r="45" spans="1:26">
      <c r="G45" s="38"/>
      <c r="H45" s="38"/>
    </row>
  </sheetData>
  <mergeCells count="117">
    <mergeCell ref="A28:A30"/>
    <mergeCell ref="B28:B30"/>
    <mergeCell ref="G28:G30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  <mergeCell ref="B20:B27"/>
    <mergeCell ref="G20:G27"/>
    <mergeCell ref="L20:L27"/>
    <mergeCell ref="Q20:Q27"/>
    <mergeCell ref="A5:A12"/>
    <mergeCell ref="B5:B12"/>
    <mergeCell ref="A13:A17"/>
    <mergeCell ref="B13:B17"/>
    <mergeCell ref="A20:A27"/>
    <mergeCell ref="V13:V17"/>
    <mergeCell ref="A33:A39"/>
    <mergeCell ref="B33:B39"/>
    <mergeCell ref="C33:D33"/>
    <mergeCell ref="E33:F33"/>
    <mergeCell ref="G33:G39"/>
    <mergeCell ref="H33:I33"/>
    <mergeCell ref="J33:K33"/>
    <mergeCell ref="L33:L39"/>
    <mergeCell ref="T38:U38"/>
    <mergeCell ref="E37:F37"/>
    <mergeCell ref="J37:K37"/>
    <mergeCell ref="O37:P37"/>
    <mergeCell ref="T37:U37"/>
    <mergeCell ref="C35:D35"/>
    <mergeCell ref="E35:F35"/>
    <mergeCell ref="H35:I35"/>
    <mergeCell ref="J35:K35"/>
    <mergeCell ref="M35:N35"/>
    <mergeCell ref="O35:P35"/>
    <mergeCell ref="R35:S35"/>
    <mergeCell ref="T35:U35"/>
    <mergeCell ref="C39:D39"/>
    <mergeCell ref="E39:F39"/>
    <mergeCell ref="H39:I39"/>
    <mergeCell ref="W33:X33"/>
    <mergeCell ref="Y33:Z33"/>
    <mergeCell ref="C34:D34"/>
    <mergeCell ref="E34:F34"/>
    <mergeCell ref="H34:I34"/>
    <mergeCell ref="J34:K34"/>
    <mergeCell ref="M34:N34"/>
    <mergeCell ref="O34:P34"/>
    <mergeCell ref="R34:S34"/>
    <mergeCell ref="T34:U34"/>
    <mergeCell ref="M33:N33"/>
    <mergeCell ref="O33:P33"/>
    <mergeCell ref="Q33:Q39"/>
    <mergeCell ref="R33:S33"/>
    <mergeCell ref="T33:U33"/>
    <mergeCell ref="V33:V39"/>
    <mergeCell ref="T36:U36"/>
    <mergeCell ref="R38:S38"/>
    <mergeCell ref="J36:K36"/>
    <mergeCell ref="M36:N36"/>
    <mergeCell ref="W34:X34"/>
    <mergeCell ref="Y34:Z34"/>
    <mergeCell ref="W36:X36"/>
    <mergeCell ref="Y36:Z36"/>
    <mergeCell ref="Y37:Z37"/>
    <mergeCell ref="W35:X35"/>
    <mergeCell ref="Y35:Z35"/>
    <mergeCell ref="O36:P36"/>
    <mergeCell ref="R36:S36"/>
    <mergeCell ref="W39:X39"/>
    <mergeCell ref="Y39:Z39"/>
    <mergeCell ref="W38:X38"/>
    <mergeCell ref="Y38:Z38"/>
    <mergeCell ref="C36:D36"/>
    <mergeCell ref="E36:F36"/>
    <mergeCell ref="H36:I36"/>
    <mergeCell ref="J39:K39"/>
    <mergeCell ref="M39:N39"/>
    <mergeCell ref="O39:P39"/>
    <mergeCell ref="R39:S39"/>
    <mergeCell ref="T39:U39"/>
    <mergeCell ref="C38:D38"/>
    <mergeCell ref="E38:F38"/>
    <mergeCell ref="H38:I38"/>
    <mergeCell ref="J38:K38"/>
    <mergeCell ref="M38:N38"/>
    <mergeCell ref="O38:P38"/>
    <mergeCell ref="C31:F31"/>
    <mergeCell ref="H31:K31"/>
    <mergeCell ref="M31:P31"/>
    <mergeCell ref="R31:U31"/>
    <mergeCell ref="W31:Z31"/>
    <mergeCell ref="Q28:Q30"/>
    <mergeCell ref="V28:V30"/>
    <mergeCell ref="L28:L30"/>
    <mergeCell ref="B18:B19"/>
    <mergeCell ref="G18:G19"/>
    <mergeCell ref="L18:L19"/>
    <mergeCell ref="Q18:Q19"/>
    <mergeCell ref="V18:V19"/>
    <mergeCell ref="G5:G12"/>
    <mergeCell ref="L5:L12"/>
    <mergeCell ref="Q5:Q12"/>
    <mergeCell ref="V5:V12"/>
    <mergeCell ref="G13:G17"/>
    <mergeCell ref="L13:L17"/>
    <mergeCell ref="Q13:Q17"/>
    <mergeCell ref="V20:V27"/>
    <mergeCell ref="A18:A19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5"/>
  <sheetViews>
    <sheetView topLeftCell="A4" zoomScale="75" zoomScaleNormal="75" workbookViewId="0">
      <selection activeCell="O24" sqref="O24"/>
    </sheetView>
  </sheetViews>
  <sheetFormatPr defaultColWidth="8.88671875" defaultRowHeight="16.2"/>
  <cols>
    <col min="1" max="1" width="4.88671875" style="53" customWidth="1"/>
    <col min="2" max="2" width="5.33203125" style="53" customWidth="1"/>
    <col min="3" max="3" width="11.6640625" style="53" customWidth="1"/>
    <col min="4" max="4" width="6.88671875" style="53" customWidth="1"/>
    <col min="5" max="5" width="6.44140625" style="53" customWidth="1"/>
    <col min="6" max="6" width="6.33203125" style="53" customWidth="1"/>
    <col min="7" max="7" width="4.88671875" style="53" customWidth="1"/>
    <col min="8" max="8" width="13" style="53" customWidth="1"/>
    <col min="9" max="9" width="6.88671875" style="53" customWidth="1"/>
    <col min="10" max="10" width="5.77734375" style="53" customWidth="1"/>
    <col min="11" max="11" width="5.88671875" style="53" customWidth="1"/>
    <col min="12" max="12" width="5" style="53" customWidth="1"/>
    <col min="13" max="13" width="12" style="53" customWidth="1"/>
    <col min="14" max="14" width="7" style="53" customWidth="1"/>
    <col min="15" max="15" width="6.33203125" style="53" customWidth="1"/>
    <col min="16" max="16" width="6.77734375" style="53" customWidth="1"/>
    <col min="17" max="17" width="5.33203125" style="53" customWidth="1"/>
    <col min="18" max="18" width="13" style="53" customWidth="1"/>
    <col min="19" max="19" width="6.77734375" style="53" customWidth="1"/>
    <col min="20" max="20" width="6.109375" style="53" customWidth="1"/>
    <col min="21" max="21" width="6.44140625" style="53" customWidth="1"/>
    <col min="22" max="22" width="5.44140625" style="53" customWidth="1"/>
    <col min="23" max="23" width="13.109375" style="53" customWidth="1"/>
    <col min="24" max="24" width="7.21875" style="53" customWidth="1"/>
    <col min="25" max="25" width="6.44140625" style="53" customWidth="1"/>
    <col min="26" max="26" width="6.6640625" style="53" customWidth="1"/>
    <col min="27" max="16384" width="8.88671875" style="53"/>
  </cols>
  <sheetData>
    <row r="1" spans="1:29" ht="36.75" customHeight="1">
      <c r="A1" s="205" t="s">
        <v>308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9" ht="19.2" customHeight="1">
      <c r="A2" s="1" t="s">
        <v>0</v>
      </c>
      <c r="B2" s="206">
        <v>43892</v>
      </c>
      <c r="C2" s="206"/>
      <c r="D2" s="189" t="s">
        <v>1</v>
      </c>
      <c r="E2" s="189"/>
      <c r="F2" s="189"/>
      <c r="G2" s="206">
        <f>B2+1</f>
        <v>43893</v>
      </c>
      <c r="H2" s="206"/>
      <c r="I2" s="189" t="s">
        <v>2</v>
      </c>
      <c r="J2" s="189"/>
      <c r="K2" s="189"/>
      <c r="L2" s="206">
        <f>G2+1</f>
        <v>43894</v>
      </c>
      <c r="M2" s="206"/>
      <c r="N2" s="183" t="s">
        <v>3</v>
      </c>
      <c r="O2" s="207"/>
      <c r="P2" s="184"/>
      <c r="Q2" s="206">
        <f>L2+1</f>
        <v>43895</v>
      </c>
      <c r="R2" s="206"/>
      <c r="S2" s="189" t="s">
        <v>4</v>
      </c>
      <c r="T2" s="189"/>
      <c r="U2" s="189"/>
      <c r="V2" s="206">
        <f>Q2+1</f>
        <v>43896</v>
      </c>
      <c r="W2" s="206"/>
      <c r="X2" s="183" t="s">
        <v>5</v>
      </c>
      <c r="Y2" s="207"/>
      <c r="Z2" s="184"/>
    </row>
    <row r="3" spans="1:29" s="6" customFormat="1" ht="19.2" customHeight="1">
      <c r="A3" s="2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4" t="s">
        <v>7</v>
      </c>
      <c r="S3" s="3" t="s">
        <v>8</v>
      </c>
      <c r="T3" s="3" t="s">
        <v>9</v>
      </c>
      <c r="U3" s="3" t="s">
        <v>10</v>
      </c>
      <c r="V3" s="3" t="s">
        <v>6</v>
      </c>
      <c r="W3" s="3" t="s">
        <v>7</v>
      </c>
      <c r="X3" s="3" t="s">
        <v>8</v>
      </c>
      <c r="Y3" s="5" t="s">
        <v>9</v>
      </c>
      <c r="Z3" s="5" t="s">
        <v>10</v>
      </c>
    </row>
    <row r="4" spans="1:29" s="10" customFormat="1" ht="19.2" customHeight="1">
      <c r="A4" s="7" t="s">
        <v>11</v>
      </c>
      <c r="B4" s="8" t="s">
        <v>12</v>
      </c>
      <c r="C4" s="8"/>
      <c r="D4" s="9"/>
      <c r="E4" s="8"/>
      <c r="F4" s="8"/>
      <c r="G4" s="8" t="s">
        <v>12</v>
      </c>
      <c r="H4" s="8"/>
      <c r="I4" s="9"/>
      <c r="J4" s="8"/>
      <c r="K4" s="8"/>
      <c r="L4" s="8"/>
      <c r="M4" s="8"/>
      <c r="N4" s="9"/>
      <c r="O4" s="8"/>
      <c r="P4" s="8"/>
      <c r="Q4" s="8" t="s">
        <v>12</v>
      </c>
      <c r="R4" s="8"/>
      <c r="S4" s="9"/>
      <c r="T4" s="8"/>
      <c r="U4" s="8"/>
      <c r="V4" s="8" t="s">
        <v>226</v>
      </c>
      <c r="W4" s="8" t="s">
        <v>273</v>
      </c>
      <c r="X4" s="9" t="s">
        <v>16</v>
      </c>
      <c r="Y4" s="8">
        <v>90</v>
      </c>
      <c r="Z4" s="8">
        <v>90</v>
      </c>
      <c r="AA4" s="101"/>
      <c r="AB4" s="101"/>
      <c r="AC4" s="101"/>
    </row>
    <row r="5" spans="1:29" s="12" customFormat="1" ht="19.2" customHeight="1">
      <c r="A5" s="171" t="s">
        <v>14</v>
      </c>
      <c r="B5" s="167" t="s">
        <v>212</v>
      </c>
      <c r="C5" s="11" t="s">
        <v>274</v>
      </c>
      <c r="D5" s="9" t="s">
        <v>15</v>
      </c>
      <c r="E5" s="11">
        <v>175</v>
      </c>
      <c r="F5" s="11">
        <v>35</v>
      </c>
      <c r="G5" s="167" t="s">
        <v>215</v>
      </c>
      <c r="H5" s="11" t="s">
        <v>275</v>
      </c>
      <c r="I5" s="9" t="s">
        <v>18</v>
      </c>
      <c r="J5" s="11">
        <v>140</v>
      </c>
      <c r="K5" s="11">
        <v>14</v>
      </c>
      <c r="L5" s="167" t="s">
        <v>219</v>
      </c>
      <c r="M5" s="11" t="s">
        <v>74</v>
      </c>
      <c r="N5" s="9" t="s">
        <v>77</v>
      </c>
      <c r="O5" s="11">
        <v>95</v>
      </c>
      <c r="P5" s="11">
        <v>29</v>
      </c>
      <c r="Q5" s="167" t="s">
        <v>276</v>
      </c>
      <c r="R5" s="11" t="s">
        <v>115</v>
      </c>
      <c r="S5" s="9" t="s">
        <v>13</v>
      </c>
      <c r="T5" s="11">
        <v>35</v>
      </c>
      <c r="U5" s="11">
        <v>70</v>
      </c>
      <c r="V5" s="167" t="s">
        <v>227</v>
      </c>
      <c r="W5" s="11" t="s">
        <v>74</v>
      </c>
      <c r="X5" s="9" t="s">
        <v>77</v>
      </c>
      <c r="Y5" s="11">
        <v>95</v>
      </c>
      <c r="Z5" s="11">
        <v>29</v>
      </c>
      <c r="AA5" s="100"/>
      <c r="AB5" s="100"/>
      <c r="AC5" s="100"/>
    </row>
    <row r="6" spans="1:29" s="12" customFormat="1" ht="19.2" customHeight="1">
      <c r="A6" s="167"/>
      <c r="B6" s="167"/>
      <c r="C6" s="11" t="s">
        <v>27</v>
      </c>
      <c r="D6" s="9" t="s">
        <v>15</v>
      </c>
      <c r="E6" s="11">
        <v>100</v>
      </c>
      <c r="F6" s="11">
        <v>20</v>
      </c>
      <c r="G6" s="167"/>
      <c r="H6" s="11" t="s">
        <v>35</v>
      </c>
      <c r="I6" s="9" t="s">
        <v>15</v>
      </c>
      <c r="J6" s="11">
        <v>175</v>
      </c>
      <c r="K6" s="11">
        <v>35</v>
      </c>
      <c r="L6" s="167"/>
      <c r="M6" s="11" t="s">
        <v>277</v>
      </c>
      <c r="N6" s="9" t="s">
        <v>21</v>
      </c>
      <c r="O6" s="11">
        <v>150</v>
      </c>
      <c r="P6" s="11">
        <v>90</v>
      </c>
      <c r="Q6" s="167"/>
      <c r="R6" s="11" t="s">
        <v>35</v>
      </c>
      <c r="S6" s="9" t="s">
        <v>15</v>
      </c>
      <c r="T6" s="11">
        <v>175</v>
      </c>
      <c r="U6" s="11">
        <v>35</v>
      </c>
      <c r="V6" s="167"/>
      <c r="W6" s="11" t="s">
        <v>76</v>
      </c>
      <c r="X6" s="9" t="s">
        <v>77</v>
      </c>
      <c r="Y6" s="11">
        <v>95</v>
      </c>
      <c r="Z6" s="11">
        <v>29</v>
      </c>
      <c r="AA6" s="100"/>
      <c r="AB6" s="100"/>
      <c r="AC6" s="100"/>
    </row>
    <row r="7" spans="1:29" s="12" customFormat="1" ht="19.2" customHeight="1">
      <c r="A7" s="167"/>
      <c r="B7" s="167"/>
      <c r="C7" s="11" t="s">
        <v>105</v>
      </c>
      <c r="D7" s="9" t="s">
        <v>28</v>
      </c>
      <c r="E7" s="11">
        <v>92</v>
      </c>
      <c r="F7" s="11">
        <v>460</v>
      </c>
      <c r="G7" s="167"/>
      <c r="H7" s="66" t="s">
        <v>127</v>
      </c>
      <c r="I7" s="67" t="s">
        <v>118</v>
      </c>
      <c r="J7" s="66">
        <v>163</v>
      </c>
      <c r="K7" s="66">
        <v>1304</v>
      </c>
      <c r="L7" s="167"/>
      <c r="M7" s="11" t="s">
        <v>20</v>
      </c>
      <c r="N7" s="9" t="s">
        <v>13</v>
      </c>
      <c r="O7" s="11">
        <v>35</v>
      </c>
      <c r="P7" s="11">
        <v>70</v>
      </c>
      <c r="Q7" s="167"/>
      <c r="R7" s="11" t="s">
        <v>86</v>
      </c>
      <c r="S7" s="9" t="s">
        <v>28</v>
      </c>
      <c r="T7" s="11">
        <v>76</v>
      </c>
      <c r="U7" s="11">
        <v>380</v>
      </c>
      <c r="V7" s="167"/>
      <c r="W7" s="11" t="s">
        <v>20</v>
      </c>
      <c r="X7" s="9" t="s">
        <v>24</v>
      </c>
      <c r="Y7" s="11">
        <v>35</v>
      </c>
      <c r="Z7" s="11">
        <v>105</v>
      </c>
      <c r="AA7" s="100"/>
      <c r="AB7" s="100"/>
      <c r="AC7" s="100"/>
    </row>
    <row r="8" spans="1:29" s="12" customFormat="1" ht="19.2" customHeight="1">
      <c r="A8" s="167"/>
      <c r="B8" s="167"/>
      <c r="C8" s="11" t="s">
        <v>278</v>
      </c>
      <c r="D8" s="9" t="s">
        <v>85</v>
      </c>
      <c r="E8" s="11">
        <v>160</v>
      </c>
      <c r="F8" s="11">
        <v>160</v>
      </c>
      <c r="G8" s="167"/>
      <c r="H8" s="66" t="s">
        <v>279</v>
      </c>
      <c r="I8" s="67" t="s">
        <v>28</v>
      </c>
      <c r="J8" s="66">
        <v>145</v>
      </c>
      <c r="K8" s="66">
        <v>725</v>
      </c>
      <c r="L8" s="167"/>
      <c r="M8" s="11" t="s">
        <v>280</v>
      </c>
      <c r="N8" s="9" t="s">
        <v>281</v>
      </c>
      <c r="O8" s="11">
        <v>45</v>
      </c>
      <c r="P8" s="11">
        <v>1575</v>
      </c>
      <c r="Q8" s="167"/>
      <c r="R8" s="66" t="s">
        <v>127</v>
      </c>
      <c r="S8" s="67" t="s">
        <v>30</v>
      </c>
      <c r="T8" s="66">
        <v>163</v>
      </c>
      <c r="U8" s="66">
        <v>1630</v>
      </c>
      <c r="V8" s="167"/>
      <c r="W8" s="11" t="s">
        <v>282</v>
      </c>
      <c r="X8" s="9" t="s">
        <v>103</v>
      </c>
      <c r="Y8" s="11">
        <v>59</v>
      </c>
      <c r="Z8" s="11">
        <v>826</v>
      </c>
      <c r="AA8" s="100"/>
      <c r="AB8" s="100"/>
      <c r="AC8" s="100"/>
    </row>
    <row r="9" spans="1:29" s="12" customFormat="1" ht="19.2" customHeight="1">
      <c r="A9" s="167"/>
      <c r="B9" s="167"/>
      <c r="C9" s="66" t="s">
        <v>126</v>
      </c>
      <c r="D9" s="67" t="s">
        <v>79</v>
      </c>
      <c r="E9" s="66">
        <v>105</v>
      </c>
      <c r="F9" s="66">
        <v>1785</v>
      </c>
      <c r="G9" s="167"/>
      <c r="H9" s="11" t="s">
        <v>283</v>
      </c>
      <c r="I9" s="9" t="s">
        <v>284</v>
      </c>
      <c r="J9" s="11">
        <v>140</v>
      </c>
      <c r="K9" s="11">
        <v>420</v>
      </c>
      <c r="L9" s="167"/>
      <c r="M9" s="11" t="s">
        <v>139</v>
      </c>
      <c r="N9" s="9" t="s">
        <v>13</v>
      </c>
      <c r="O9" s="11">
        <v>98</v>
      </c>
      <c r="P9" s="11">
        <v>196</v>
      </c>
      <c r="Q9" s="167"/>
      <c r="R9" s="66" t="s">
        <v>285</v>
      </c>
      <c r="S9" s="67" t="s">
        <v>307</v>
      </c>
      <c r="T9" s="66">
        <v>145</v>
      </c>
      <c r="U9" s="66">
        <v>435</v>
      </c>
      <c r="V9" s="167"/>
      <c r="W9" s="11" t="s">
        <v>139</v>
      </c>
      <c r="X9" s="9" t="s">
        <v>13</v>
      </c>
      <c r="Y9" s="11">
        <v>98</v>
      </c>
      <c r="Z9" s="11">
        <v>196</v>
      </c>
      <c r="AA9" s="100"/>
      <c r="AB9" s="100"/>
      <c r="AC9" s="100"/>
    </row>
    <row r="10" spans="1:29" s="12" customFormat="1" ht="19.2" customHeight="1">
      <c r="A10" s="167"/>
      <c r="B10" s="167"/>
      <c r="C10" s="13" t="s">
        <v>286</v>
      </c>
      <c r="D10" s="14" t="s">
        <v>15</v>
      </c>
      <c r="E10" s="13">
        <v>66</v>
      </c>
      <c r="F10" s="13">
        <v>13</v>
      </c>
      <c r="G10" s="167"/>
      <c r="H10" s="13" t="s">
        <v>287</v>
      </c>
      <c r="I10" s="14" t="s">
        <v>18</v>
      </c>
      <c r="J10" s="13">
        <v>190</v>
      </c>
      <c r="K10" s="13">
        <v>19</v>
      </c>
      <c r="L10" s="167"/>
      <c r="M10" s="11" t="s">
        <v>25</v>
      </c>
      <c r="N10" s="9" t="s">
        <v>77</v>
      </c>
      <c r="O10" s="11">
        <v>620</v>
      </c>
      <c r="P10" s="11">
        <v>186</v>
      </c>
      <c r="Q10" s="167"/>
      <c r="R10" s="13" t="s">
        <v>82</v>
      </c>
      <c r="S10" s="14" t="s">
        <v>77</v>
      </c>
      <c r="T10" s="13">
        <v>45</v>
      </c>
      <c r="U10" s="13">
        <v>14</v>
      </c>
      <c r="V10" s="167"/>
      <c r="W10" s="11"/>
      <c r="X10" s="9"/>
      <c r="Y10" s="11"/>
      <c r="Z10" s="11"/>
      <c r="AA10" s="100"/>
      <c r="AB10" s="100"/>
      <c r="AC10" s="100"/>
    </row>
    <row r="11" spans="1:29" s="12" customFormat="1" ht="19.2" customHeight="1">
      <c r="A11" s="167"/>
      <c r="B11" s="167"/>
      <c r="C11" s="11"/>
      <c r="D11" s="9"/>
      <c r="E11" s="11"/>
      <c r="F11" s="11"/>
      <c r="G11" s="167"/>
      <c r="H11" s="11"/>
      <c r="I11" s="9"/>
      <c r="J11" s="11"/>
      <c r="K11" s="11"/>
      <c r="L11" s="167"/>
      <c r="M11" s="11" t="s">
        <v>288</v>
      </c>
      <c r="N11" s="9" t="s">
        <v>118</v>
      </c>
      <c r="O11" s="11">
        <v>53</v>
      </c>
      <c r="P11" s="11">
        <v>424</v>
      </c>
      <c r="Q11" s="167"/>
      <c r="R11" s="11"/>
      <c r="S11" s="9"/>
      <c r="T11" s="11"/>
      <c r="U11" s="11"/>
      <c r="V11" s="167"/>
      <c r="W11" s="11"/>
      <c r="X11" s="9"/>
      <c r="Y11" s="11"/>
      <c r="Z11" s="11"/>
      <c r="AA11" s="100"/>
      <c r="AB11" s="100"/>
      <c r="AC11" s="100"/>
    </row>
    <row r="12" spans="1:29" s="12" customFormat="1" ht="19.2" customHeight="1">
      <c r="A12" s="167"/>
      <c r="B12" s="167"/>
      <c r="C12" s="11"/>
      <c r="D12" s="9"/>
      <c r="E12" s="11"/>
      <c r="F12" s="11"/>
      <c r="G12" s="167"/>
      <c r="H12" s="11"/>
      <c r="I12" s="9"/>
      <c r="J12" s="11"/>
      <c r="K12" s="11"/>
      <c r="L12" s="167"/>
      <c r="M12" s="11" t="s">
        <v>17</v>
      </c>
      <c r="N12" s="9" t="s">
        <v>18</v>
      </c>
      <c r="O12" s="11">
        <v>1350</v>
      </c>
      <c r="P12" s="11">
        <v>135</v>
      </c>
      <c r="Q12" s="167"/>
      <c r="R12" s="11"/>
      <c r="S12" s="9"/>
      <c r="T12" s="11"/>
      <c r="U12" s="11"/>
      <c r="V12" s="167"/>
      <c r="W12" s="11"/>
      <c r="X12" s="9"/>
      <c r="Y12" s="11"/>
      <c r="Z12" s="11"/>
      <c r="AA12" s="100"/>
      <c r="AB12" s="100"/>
      <c r="AC12" s="100"/>
    </row>
    <row r="13" spans="1:29" s="12" customFormat="1" ht="19.2" customHeight="1">
      <c r="A13" s="167"/>
      <c r="B13" s="167"/>
      <c r="C13" s="11"/>
      <c r="D13" s="9"/>
      <c r="E13" s="11"/>
      <c r="F13" s="11"/>
      <c r="G13" s="167"/>
      <c r="H13" s="11"/>
      <c r="I13" s="9"/>
      <c r="J13" s="11"/>
      <c r="K13" s="11"/>
      <c r="L13" s="167"/>
      <c r="M13" s="11" t="s">
        <v>29</v>
      </c>
      <c r="N13" s="9" t="s">
        <v>28</v>
      </c>
      <c r="O13" s="11">
        <v>163</v>
      </c>
      <c r="P13" s="11">
        <v>815</v>
      </c>
      <c r="Q13" s="167"/>
      <c r="R13" s="11"/>
      <c r="S13" s="9"/>
      <c r="T13" s="11"/>
      <c r="U13" s="11"/>
      <c r="V13" s="167"/>
      <c r="W13" s="11"/>
      <c r="X13" s="9"/>
      <c r="Y13" s="11"/>
      <c r="Z13" s="11"/>
      <c r="AA13" s="100"/>
      <c r="AB13" s="100"/>
      <c r="AC13" s="100"/>
    </row>
    <row r="14" spans="1:29" s="12" customFormat="1" ht="19.2" customHeight="1">
      <c r="A14" s="167"/>
      <c r="B14" s="167"/>
      <c r="C14" s="11"/>
      <c r="D14" s="9"/>
      <c r="E14" s="11"/>
      <c r="F14" s="11"/>
      <c r="G14" s="167"/>
      <c r="H14" s="11"/>
      <c r="I14" s="9"/>
      <c r="J14" s="11"/>
      <c r="K14" s="11"/>
      <c r="L14" s="167"/>
      <c r="M14" s="13" t="s">
        <v>96</v>
      </c>
      <c r="N14" s="14" t="s">
        <v>15</v>
      </c>
      <c r="O14" s="13">
        <v>120</v>
      </c>
      <c r="P14" s="13">
        <v>24</v>
      </c>
      <c r="Q14" s="167"/>
      <c r="R14" s="11"/>
      <c r="S14" s="9"/>
      <c r="T14" s="11"/>
      <c r="U14" s="11"/>
      <c r="V14" s="167"/>
      <c r="W14" s="11"/>
      <c r="X14" s="9"/>
      <c r="Y14" s="11"/>
      <c r="Z14" s="11"/>
      <c r="AA14" s="100"/>
      <c r="AB14" s="100"/>
      <c r="AC14" s="100"/>
    </row>
    <row r="15" spans="1:29" s="12" customFormat="1" ht="19.2" customHeight="1">
      <c r="A15" s="171" t="s">
        <v>31</v>
      </c>
      <c r="B15" s="167" t="s">
        <v>102</v>
      </c>
      <c r="C15" s="66" t="s">
        <v>32</v>
      </c>
      <c r="D15" s="67" t="s">
        <v>103</v>
      </c>
      <c r="E15" s="66">
        <v>62</v>
      </c>
      <c r="F15" s="66">
        <v>868</v>
      </c>
      <c r="G15" s="167" t="s">
        <v>216</v>
      </c>
      <c r="H15" s="11" t="s">
        <v>27</v>
      </c>
      <c r="I15" s="9" t="s">
        <v>77</v>
      </c>
      <c r="J15" s="11">
        <v>100</v>
      </c>
      <c r="K15" s="11">
        <v>30</v>
      </c>
      <c r="L15" s="167" t="s">
        <v>289</v>
      </c>
      <c r="M15" s="11" t="s">
        <v>290</v>
      </c>
      <c r="N15" s="9" t="s">
        <v>291</v>
      </c>
      <c r="O15" s="11">
        <v>17</v>
      </c>
      <c r="P15" s="11">
        <v>51</v>
      </c>
      <c r="Q15" s="167" t="s">
        <v>129</v>
      </c>
      <c r="R15" s="11" t="s">
        <v>104</v>
      </c>
      <c r="S15" s="9" t="s">
        <v>16</v>
      </c>
      <c r="T15" s="11">
        <v>35</v>
      </c>
      <c r="U15" s="11">
        <v>35</v>
      </c>
      <c r="V15" s="167" t="s">
        <v>228</v>
      </c>
      <c r="W15" s="66" t="s">
        <v>80</v>
      </c>
      <c r="X15" s="67" t="s">
        <v>16</v>
      </c>
      <c r="Y15" s="66">
        <v>35</v>
      </c>
      <c r="Z15" s="66">
        <v>35</v>
      </c>
      <c r="AA15" s="100"/>
      <c r="AB15" s="100"/>
      <c r="AC15" s="100"/>
    </row>
    <row r="16" spans="1:29" s="12" customFormat="1" ht="19.2" customHeight="1">
      <c r="A16" s="167"/>
      <c r="B16" s="167"/>
      <c r="C16" s="11" t="s">
        <v>17</v>
      </c>
      <c r="D16" s="9" t="s">
        <v>18</v>
      </c>
      <c r="E16" s="11">
        <v>1350</v>
      </c>
      <c r="F16" s="11">
        <v>135</v>
      </c>
      <c r="G16" s="167"/>
      <c r="H16" s="11" t="s">
        <v>115</v>
      </c>
      <c r="I16" s="9" t="s">
        <v>24</v>
      </c>
      <c r="J16" s="11">
        <v>35</v>
      </c>
      <c r="K16" s="11">
        <v>105</v>
      </c>
      <c r="L16" s="167"/>
      <c r="M16" s="66" t="s">
        <v>292</v>
      </c>
      <c r="N16" s="67" t="s">
        <v>135</v>
      </c>
      <c r="O16" s="66">
        <v>450</v>
      </c>
      <c r="P16" s="66">
        <v>2250</v>
      </c>
      <c r="Q16" s="167"/>
      <c r="R16" s="11" t="s">
        <v>39</v>
      </c>
      <c r="S16" s="9" t="s">
        <v>130</v>
      </c>
      <c r="T16" s="11">
        <v>74</v>
      </c>
      <c r="U16" s="11">
        <v>1332</v>
      </c>
      <c r="V16" s="167"/>
      <c r="W16" s="66" t="s">
        <v>32</v>
      </c>
      <c r="X16" s="67" t="s">
        <v>103</v>
      </c>
      <c r="Y16" s="66">
        <v>62</v>
      </c>
      <c r="Z16" s="66">
        <v>868</v>
      </c>
      <c r="AA16" s="100"/>
      <c r="AB16" s="100"/>
      <c r="AC16" s="100"/>
    </row>
    <row r="17" spans="1:29" s="12" customFormat="1" ht="19.2" customHeight="1">
      <c r="A17" s="167"/>
      <c r="B17" s="167"/>
      <c r="C17" s="11"/>
      <c r="D17" s="9"/>
      <c r="E17" s="11"/>
      <c r="F17" s="11"/>
      <c r="G17" s="167"/>
      <c r="H17" s="11" t="s">
        <v>138</v>
      </c>
      <c r="I17" s="9" t="s">
        <v>30</v>
      </c>
      <c r="J17" s="11">
        <v>40</v>
      </c>
      <c r="K17" s="11">
        <v>400</v>
      </c>
      <c r="L17" s="167"/>
      <c r="M17" s="11" t="s">
        <v>35</v>
      </c>
      <c r="N17" s="9" t="s">
        <v>77</v>
      </c>
      <c r="O17" s="11">
        <v>175</v>
      </c>
      <c r="P17" s="11">
        <v>53</v>
      </c>
      <c r="Q17" s="167"/>
      <c r="R17" s="11" t="s">
        <v>132</v>
      </c>
      <c r="S17" s="9" t="s">
        <v>13</v>
      </c>
      <c r="T17" s="11">
        <v>98</v>
      </c>
      <c r="U17" s="11">
        <v>196</v>
      </c>
      <c r="V17" s="167"/>
      <c r="W17" s="66" t="s">
        <v>33</v>
      </c>
      <c r="X17" s="67" t="s">
        <v>135</v>
      </c>
      <c r="Y17" s="66">
        <v>80</v>
      </c>
      <c r="Z17" s="66">
        <v>400</v>
      </c>
      <c r="AA17" s="100"/>
      <c r="AB17" s="100"/>
      <c r="AC17" s="100"/>
    </row>
    <row r="18" spans="1:29" s="12" customFormat="1" ht="19.2" customHeight="1">
      <c r="A18" s="167"/>
      <c r="B18" s="167"/>
      <c r="C18" s="11"/>
      <c r="D18" s="9"/>
      <c r="E18" s="11"/>
      <c r="F18" s="11"/>
      <c r="G18" s="167"/>
      <c r="H18" s="11" t="s">
        <v>86</v>
      </c>
      <c r="I18" s="9" t="s">
        <v>24</v>
      </c>
      <c r="J18" s="11">
        <v>76</v>
      </c>
      <c r="K18" s="11">
        <v>228</v>
      </c>
      <c r="L18" s="167"/>
      <c r="M18" s="11" t="s">
        <v>293</v>
      </c>
      <c r="N18" s="9" t="s">
        <v>37</v>
      </c>
      <c r="O18" s="11">
        <v>66</v>
      </c>
      <c r="P18" s="11">
        <v>1056</v>
      </c>
      <c r="Q18" s="167"/>
      <c r="R18" s="11" t="s">
        <v>133</v>
      </c>
      <c r="S18" s="9" t="s">
        <v>134</v>
      </c>
      <c r="T18" s="11">
        <v>92</v>
      </c>
      <c r="U18" s="11">
        <v>552</v>
      </c>
      <c r="V18" s="167"/>
      <c r="W18" s="11"/>
      <c r="X18" s="9"/>
      <c r="Y18" s="11"/>
      <c r="Z18" s="11"/>
      <c r="AA18" s="100"/>
      <c r="AB18" s="100"/>
      <c r="AC18" s="100"/>
    </row>
    <row r="19" spans="1:29" s="12" customFormat="1" ht="19.2" customHeight="1">
      <c r="A19" s="167"/>
      <c r="B19" s="167"/>
      <c r="C19" s="11"/>
      <c r="D19" s="9"/>
      <c r="E19" s="11"/>
      <c r="F19" s="11"/>
      <c r="G19" s="167"/>
      <c r="H19" s="11" t="s">
        <v>294</v>
      </c>
      <c r="I19" s="9" t="s">
        <v>13</v>
      </c>
      <c r="J19" s="11">
        <v>95</v>
      </c>
      <c r="K19" s="11">
        <v>190</v>
      </c>
      <c r="L19" s="167"/>
      <c r="M19" s="11" t="s">
        <v>310</v>
      </c>
      <c r="N19" s="9"/>
      <c r="O19" s="11"/>
      <c r="P19" s="11"/>
      <c r="Q19" s="167"/>
      <c r="R19" s="11"/>
      <c r="S19" s="9"/>
      <c r="T19" s="11"/>
      <c r="U19" s="11"/>
      <c r="V19" s="167"/>
      <c r="W19" s="11"/>
      <c r="X19" s="9"/>
      <c r="Y19" s="11"/>
      <c r="Z19" s="11"/>
      <c r="AA19" s="100"/>
      <c r="AB19" s="100"/>
      <c r="AC19" s="100"/>
    </row>
    <row r="20" spans="1:29" s="12" customFormat="1" ht="19.2" customHeight="1">
      <c r="A20" s="167"/>
      <c r="B20" s="167"/>
      <c r="C20" s="11"/>
      <c r="D20" s="9"/>
      <c r="E20" s="11"/>
      <c r="F20" s="11"/>
      <c r="G20" s="167"/>
      <c r="H20" s="11" t="s">
        <v>295</v>
      </c>
      <c r="I20" s="9" t="s">
        <v>13</v>
      </c>
      <c r="J20" s="11">
        <v>105</v>
      </c>
      <c r="K20" s="11">
        <v>210</v>
      </c>
      <c r="L20" s="167"/>
      <c r="M20" s="11"/>
      <c r="N20" s="9"/>
      <c r="O20" s="11"/>
      <c r="P20" s="11"/>
      <c r="Q20" s="167"/>
      <c r="R20" s="11"/>
      <c r="S20" s="9"/>
      <c r="T20" s="11"/>
      <c r="U20" s="11"/>
      <c r="V20" s="167"/>
      <c r="W20" s="11"/>
      <c r="X20" s="9"/>
      <c r="Y20" s="11"/>
      <c r="Z20" s="11"/>
      <c r="AA20" s="100"/>
      <c r="AB20" s="100"/>
      <c r="AC20" s="100"/>
    </row>
    <row r="21" spans="1:29" s="12" customFormat="1" ht="19.2" customHeight="1">
      <c r="A21" s="171" t="s">
        <v>34</v>
      </c>
      <c r="B21" s="167" t="s">
        <v>136</v>
      </c>
      <c r="C21" s="11" t="s">
        <v>35</v>
      </c>
      <c r="D21" s="9" t="s">
        <v>15</v>
      </c>
      <c r="E21" s="11">
        <v>175</v>
      </c>
      <c r="F21" s="11">
        <v>35</v>
      </c>
      <c r="G21" s="167" t="s">
        <v>197</v>
      </c>
      <c r="H21" s="11" t="s">
        <v>35</v>
      </c>
      <c r="I21" s="9" t="s">
        <v>15</v>
      </c>
      <c r="J21" s="11">
        <v>175</v>
      </c>
      <c r="K21" s="11">
        <v>35</v>
      </c>
      <c r="L21" s="167"/>
      <c r="M21" s="11"/>
      <c r="N21" s="9"/>
      <c r="O21" s="11"/>
      <c r="P21" s="11"/>
      <c r="Q21" s="167" t="s">
        <v>199</v>
      </c>
      <c r="R21" s="11" t="s">
        <v>35</v>
      </c>
      <c r="S21" s="9" t="s">
        <v>77</v>
      </c>
      <c r="T21" s="11">
        <v>175</v>
      </c>
      <c r="U21" s="11">
        <v>53</v>
      </c>
      <c r="V21" s="167" t="s">
        <v>201</v>
      </c>
      <c r="W21" s="11" t="s">
        <v>35</v>
      </c>
      <c r="X21" s="9" t="s">
        <v>15</v>
      </c>
      <c r="Y21" s="11">
        <v>175</v>
      </c>
      <c r="Z21" s="11">
        <v>35</v>
      </c>
    </row>
    <row r="22" spans="1:29" s="12" customFormat="1" ht="19.2" customHeight="1">
      <c r="A22" s="167"/>
      <c r="B22" s="167"/>
      <c r="C22" s="66" t="s">
        <v>137</v>
      </c>
      <c r="D22" s="67" t="s">
        <v>37</v>
      </c>
      <c r="E22" s="66">
        <v>65</v>
      </c>
      <c r="F22" s="66">
        <v>1040</v>
      </c>
      <c r="G22" s="167"/>
      <c r="H22" s="66" t="s">
        <v>198</v>
      </c>
      <c r="I22" s="67" t="s">
        <v>37</v>
      </c>
      <c r="J22" s="66"/>
      <c r="K22" s="66"/>
      <c r="L22" s="167"/>
      <c r="M22" s="11"/>
      <c r="N22" s="9"/>
      <c r="O22" s="11"/>
      <c r="P22" s="11"/>
      <c r="Q22" s="167"/>
      <c r="R22" s="66" t="s">
        <v>200</v>
      </c>
      <c r="S22" s="67" t="s">
        <v>37</v>
      </c>
      <c r="T22" s="66"/>
      <c r="U22" s="66"/>
      <c r="V22" s="167"/>
      <c r="W22" s="66" t="s">
        <v>306</v>
      </c>
      <c r="X22" s="67" t="s">
        <v>37</v>
      </c>
      <c r="Y22" s="66"/>
      <c r="Z22" s="66"/>
    </row>
    <row r="23" spans="1:29" s="12" customFormat="1" ht="19.8" customHeight="1">
      <c r="A23" s="171" t="s">
        <v>38</v>
      </c>
      <c r="B23" s="167" t="s">
        <v>214</v>
      </c>
      <c r="C23" s="11" t="s">
        <v>20</v>
      </c>
      <c r="D23" s="9" t="s">
        <v>13</v>
      </c>
      <c r="E23" s="11">
        <v>35</v>
      </c>
      <c r="F23" s="11">
        <v>70</v>
      </c>
      <c r="G23" s="167" t="s">
        <v>296</v>
      </c>
      <c r="H23" s="11" t="s">
        <v>76</v>
      </c>
      <c r="I23" s="9" t="s">
        <v>15</v>
      </c>
      <c r="J23" s="11">
        <v>95</v>
      </c>
      <c r="K23" s="11">
        <v>19</v>
      </c>
      <c r="L23" s="167" t="s">
        <v>221</v>
      </c>
      <c r="M23" s="11" t="s">
        <v>297</v>
      </c>
      <c r="N23" s="9" t="s">
        <v>298</v>
      </c>
      <c r="O23" s="11">
        <v>195</v>
      </c>
      <c r="P23" s="11">
        <v>1619</v>
      </c>
      <c r="Q23" s="167" t="s">
        <v>217</v>
      </c>
      <c r="R23" s="11" t="s">
        <v>138</v>
      </c>
      <c r="S23" s="9" t="s">
        <v>28</v>
      </c>
      <c r="T23" s="11">
        <v>40</v>
      </c>
      <c r="U23" s="11">
        <v>200</v>
      </c>
      <c r="V23" s="167" t="s">
        <v>229</v>
      </c>
      <c r="W23" s="11" t="s">
        <v>40</v>
      </c>
      <c r="X23" s="9" t="s">
        <v>28</v>
      </c>
      <c r="Y23" s="11">
        <v>22</v>
      </c>
      <c r="Z23" s="11">
        <v>110</v>
      </c>
      <c r="AA23" s="100"/>
      <c r="AB23" s="100"/>
      <c r="AC23" s="100"/>
    </row>
    <row r="24" spans="1:29" s="12" customFormat="1" ht="19.8" customHeight="1">
      <c r="A24" s="167"/>
      <c r="B24" s="167"/>
      <c r="C24" s="11" t="s">
        <v>131</v>
      </c>
      <c r="D24" s="9" t="s">
        <v>16</v>
      </c>
      <c r="E24" s="11">
        <v>140</v>
      </c>
      <c r="F24" s="11">
        <v>140</v>
      </c>
      <c r="G24" s="167"/>
      <c r="H24" s="11" t="s">
        <v>299</v>
      </c>
      <c r="I24" s="9" t="s">
        <v>116</v>
      </c>
      <c r="J24" s="11">
        <v>125</v>
      </c>
      <c r="K24" s="11">
        <v>125</v>
      </c>
      <c r="L24" s="167"/>
      <c r="M24" s="11"/>
      <c r="N24" s="9"/>
      <c r="O24" s="11"/>
      <c r="P24" s="11"/>
      <c r="Q24" s="167"/>
      <c r="R24" s="11" t="s">
        <v>300</v>
      </c>
      <c r="S24" s="9" t="s">
        <v>28</v>
      </c>
      <c r="T24" s="11">
        <v>90</v>
      </c>
      <c r="U24" s="11">
        <v>450</v>
      </c>
      <c r="V24" s="167"/>
      <c r="W24" s="11" t="s">
        <v>301</v>
      </c>
      <c r="X24" s="9" t="s">
        <v>36</v>
      </c>
      <c r="Y24" s="11">
        <v>115</v>
      </c>
      <c r="Z24" s="11">
        <v>690</v>
      </c>
      <c r="AA24" s="100"/>
      <c r="AB24" s="100"/>
      <c r="AC24" s="100"/>
    </row>
    <row r="25" spans="1:29" s="12" customFormat="1" ht="19.8" customHeight="1">
      <c r="A25" s="167"/>
      <c r="B25" s="167"/>
      <c r="C25" s="11" t="s">
        <v>302</v>
      </c>
      <c r="D25" s="9" t="s">
        <v>24</v>
      </c>
      <c r="E25" s="11">
        <v>88</v>
      </c>
      <c r="F25" s="11">
        <v>264</v>
      </c>
      <c r="G25" s="167"/>
      <c r="H25" s="11" t="s">
        <v>119</v>
      </c>
      <c r="I25" s="9" t="s">
        <v>303</v>
      </c>
      <c r="J25" s="11">
        <v>135</v>
      </c>
      <c r="K25" s="11">
        <v>405</v>
      </c>
      <c r="L25" s="167"/>
      <c r="M25" s="11"/>
      <c r="N25" s="9"/>
      <c r="O25" s="11"/>
      <c r="P25" s="11"/>
      <c r="Q25" s="167"/>
      <c r="R25" s="11" t="s">
        <v>140</v>
      </c>
      <c r="S25" s="9" t="s">
        <v>24</v>
      </c>
      <c r="T25" s="11">
        <v>30</v>
      </c>
      <c r="U25" s="11">
        <v>90</v>
      </c>
      <c r="V25" s="167"/>
      <c r="W25" s="11" t="s">
        <v>304</v>
      </c>
      <c r="X25" s="9" t="s">
        <v>16</v>
      </c>
      <c r="Y25" s="11">
        <v>47</v>
      </c>
      <c r="Z25" s="11">
        <v>47</v>
      </c>
      <c r="AA25" s="100"/>
      <c r="AB25" s="100"/>
      <c r="AC25" s="100"/>
    </row>
    <row r="26" spans="1:29" s="12" customFormat="1" ht="19.8" customHeight="1">
      <c r="A26" s="167"/>
      <c r="B26" s="167"/>
      <c r="C26" s="11" t="s">
        <v>105</v>
      </c>
      <c r="D26" s="9" t="s">
        <v>16</v>
      </c>
      <c r="E26" s="11">
        <v>92</v>
      </c>
      <c r="F26" s="11">
        <v>92</v>
      </c>
      <c r="G26" s="167"/>
      <c r="H26" s="11" t="s">
        <v>305</v>
      </c>
      <c r="I26" s="9" t="s">
        <v>116</v>
      </c>
      <c r="J26" s="11">
        <v>58</v>
      </c>
      <c r="K26" s="11">
        <v>58</v>
      </c>
      <c r="L26" s="167"/>
      <c r="M26" s="11"/>
      <c r="N26" s="9"/>
      <c r="O26" s="11"/>
      <c r="P26" s="11"/>
      <c r="Q26" s="167"/>
      <c r="R26" s="11"/>
      <c r="S26" s="9"/>
      <c r="T26" s="11"/>
      <c r="U26" s="11"/>
      <c r="V26" s="167"/>
      <c r="W26" s="11"/>
      <c r="X26" s="9"/>
      <c r="Y26" s="11"/>
      <c r="Z26" s="11"/>
      <c r="AA26" s="100"/>
      <c r="AB26" s="100"/>
      <c r="AC26" s="100"/>
    </row>
    <row r="27" spans="1:29" s="12" customFormat="1" ht="19.8" customHeight="1">
      <c r="A27" s="167"/>
      <c r="B27" s="167"/>
      <c r="C27" s="11" t="s">
        <v>29</v>
      </c>
      <c r="D27" s="9" t="s">
        <v>13</v>
      </c>
      <c r="E27" s="11">
        <v>163</v>
      </c>
      <c r="F27" s="11">
        <v>326</v>
      </c>
      <c r="G27" s="167"/>
      <c r="H27" s="11"/>
      <c r="I27" s="9"/>
      <c r="J27" s="11"/>
      <c r="K27" s="11"/>
      <c r="L27" s="167"/>
      <c r="M27" s="11"/>
      <c r="N27" s="9"/>
      <c r="O27" s="11"/>
      <c r="P27" s="11"/>
      <c r="Q27" s="167"/>
      <c r="R27" s="11"/>
      <c r="S27" s="9"/>
      <c r="T27" s="11"/>
      <c r="U27" s="11"/>
      <c r="V27" s="167"/>
      <c r="W27" s="11"/>
      <c r="X27" s="9"/>
      <c r="Y27" s="11"/>
      <c r="Z27" s="11"/>
      <c r="AA27" s="100"/>
      <c r="AB27" s="100"/>
      <c r="AC27" s="100"/>
    </row>
    <row r="28" spans="1:29" s="12" customFormat="1" ht="19.8" customHeight="1">
      <c r="A28" s="203" t="s">
        <v>43</v>
      </c>
      <c r="B28" s="204"/>
      <c r="C28" s="11"/>
      <c r="D28" s="9"/>
      <c r="E28" s="11"/>
      <c r="F28" s="11"/>
      <c r="G28" s="203" t="s">
        <v>43</v>
      </c>
      <c r="H28" s="11" t="s">
        <v>143</v>
      </c>
      <c r="I28" s="9">
        <v>232</v>
      </c>
      <c r="J28" s="11">
        <v>10</v>
      </c>
      <c r="K28" s="11">
        <f>I28*J28</f>
        <v>2320</v>
      </c>
      <c r="L28" s="180" t="s">
        <v>58</v>
      </c>
      <c r="M28" s="16" t="s">
        <v>120</v>
      </c>
      <c r="N28" s="108" t="s">
        <v>311</v>
      </c>
      <c r="O28" s="16">
        <v>10.300000190734863</v>
      </c>
      <c r="P28" s="16">
        <v>876</v>
      </c>
      <c r="Q28" s="203" t="s">
        <v>43</v>
      </c>
      <c r="R28" s="11" t="s">
        <v>143</v>
      </c>
      <c r="S28" s="9">
        <v>232</v>
      </c>
      <c r="T28" s="11">
        <v>10</v>
      </c>
      <c r="U28" s="11">
        <f>S28*T28</f>
        <v>2320</v>
      </c>
      <c r="V28" s="203"/>
      <c r="W28" s="11"/>
      <c r="X28" s="9"/>
      <c r="Y28" s="11"/>
      <c r="Z28" s="11"/>
    </row>
    <row r="29" spans="1:29" s="12" customFormat="1" ht="19.8" customHeight="1">
      <c r="A29" s="203"/>
      <c r="B29" s="204"/>
      <c r="C29" s="11"/>
      <c r="D29" s="9"/>
      <c r="E29" s="11"/>
      <c r="F29" s="11"/>
      <c r="G29" s="203"/>
      <c r="H29" s="11"/>
      <c r="I29" s="9"/>
      <c r="J29" s="11"/>
      <c r="K29" s="11"/>
      <c r="L29" s="180"/>
      <c r="M29" s="16" t="s">
        <v>122</v>
      </c>
      <c r="N29" s="108" t="s">
        <v>315</v>
      </c>
      <c r="O29" s="16">
        <v>11.600000381469727</v>
      </c>
      <c r="P29" s="16">
        <v>1415</v>
      </c>
      <c r="Q29" s="203"/>
      <c r="R29" s="11"/>
      <c r="S29" s="9"/>
      <c r="T29" s="11"/>
      <c r="U29" s="11"/>
      <c r="V29" s="203"/>
      <c r="W29" s="16"/>
      <c r="X29" s="17"/>
      <c r="Y29" s="16"/>
      <c r="Z29" s="16"/>
    </row>
    <row r="30" spans="1:29" s="12" customFormat="1" ht="19.8" customHeight="1">
      <c r="A30" s="203"/>
      <c r="B30" s="204"/>
      <c r="C30" s="11"/>
      <c r="D30" s="9"/>
      <c r="E30" s="11"/>
      <c r="F30" s="11"/>
      <c r="G30" s="203"/>
      <c r="H30" s="11"/>
      <c r="I30" s="9"/>
      <c r="J30" s="11"/>
      <c r="K30" s="11"/>
      <c r="L30" s="180"/>
      <c r="M30" s="16" t="s">
        <v>124</v>
      </c>
      <c r="N30" s="108" t="s">
        <v>313</v>
      </c>
      <c r="O30" s="16">
        <v>11.5</v>
      </c>
      <c r="P30" s="16">
        <v>276</v>
      </c>
      <c r="Q30" s="203"/>
      <c r="R30" s="11"/>
      <c r="S30" s="9"/>
      <c r="T30" s="11"/>
      <c r="U30" s="11"/>
      <c r="V30" s="203"/>
      <c r="W30" s="16"/>
      <c r="X30" s="17"/>
      <c r="Y30" s="16"/>
      <c r="Z30" s="16"/>
    </row>
    <row r="31" spans="1:29" s="20" customFormat="1" ht="18.75" customHeight="1">
      <c r="A31" s="18"/>
      <c r="B31" s="19" t="s">
        <v>144</v>
      </c>
      <c r="C31" s="172">
        <f>SUM(F4:F30)</f>
        <v>5443</v>
      </c>
      <c r="D31" s="173"/>
      <c r="E31" s="173"/>
      <c r="F31" s="174"/>
      <c r="G31" s="19" t="s">
        <v>144</v>
      </c>
      <c r="H31" s="172">
        <f>SUM(K4:K30)</f>
        <v>6642</v>
      </c>
      <c r="I31" s="173"/>
      <c r="J31" s="173"/>
      <c r="K31" s="174"/>
      <c r="L31" s="19" t="s">
        <v>144</v>
      </c>
      <c r="M31" s="172">
        <f>SUM(P4:P30)</f>
        <v>11140</v>
      </c>
      <c r="N31" s="173"/>
      <c r="O31" s="173"/>
      <c r="P31" s="174"/>
      <c r="Q31" s="19" t="s">
        <v>144</v>
      </c>
      <c r="R31" s="172">
        <f>SUM(U4:U30)</f>
        <v>7792</v>
      </c>
      <c r="S31" s="173"/>
      <c r="T31" s="173"/>
      <c r="U31" s="174"/>
      <c r="V31" s="19" t="s">
        <v>144</v>
      </c>
      <c r="W31" s="172">
        <f>SUM(Z4:Z30)</f>
        <v>3460</v>
      </c>
      <c r="X31" s="173"/>
      <c r="Y31" s="173"/>
      <c r="Z31" s="174"/>
    </row>
    <row r="32" spans="1:29" s="27" customFormat="1" ht="18.75" customHeight="1">
      <c r="A32" s="21"/>
      <c r="B32" s="22"/>
      <c r="C32" s="26" t="s">
        <v>145</v>
      </c>
      <c r="D32" s="24"/>
      <c r="E32" s="24"/>
      <c r="F32" s="25"/>
      <c r="G32" s="22"/>
      <c r="H32" s="26" t="s">
        <v>145</v>
      </c>
      <c r="I32" s="24"/>
      <c r="J32" s="24"/>
      <c r="K32" s="25"/>
      <c r="L32" s="22"/>
      <c r="M32" s="26" t="s">
        <v>145</v>
      </c>
      <c r="N32" s="24"/>
      <c r="O32" s="24"/>
      <c r="P32" s="25"/>
      <c r="Q32" s="22"/>
      <c r="R32" s="26" t="s">
        <v>145</v>
      </c>
      <c r="S32" s="24"/>
      <c r="T32" s="24"/>
      <c r="U32" s="25"/>
      <c r="V32" s="22"/>
      <c r="W32" s="26" t="s">
        <v>145</v>
      </c>
      <c r="X32" s="24"/>
      <c r="Y32" s="24"/>
      <c r="Z32" s="25"/>
    </row>
    <row r="33" spans="1:26" s="28" customFormat="1" ht="18.75" customHeight="1">
      <c r="A33" s="197" t="s">
        <v>44</v>
      </c>
      <c r="B33" s="197" t="s">
        <v>44</v>
      </c>
      <c r="C33" s="199" t="s">
        <v>45</v>
      </c>
      <c r="D33" s="200"/>
      <c r="E33" s="199" t="s">
        <v>46</v>
      </c>
      <c r="F33" s="200"/>
      <c r="G33" s="197" t="s">
        <v>44</v>
      </c>
      <c r="H33" s="199" t="s">
        <v>45</v>
      </c>
      <c r="I33" s="200"/>
      <c r="J33" s="199" t="s">
        <v>46</v>
      </c>
      <c r="K33" s="200"/>
      <c r="L33" s="197" t="s">
        <v>44</v>
      </c>
      <c r="M33" s="196" t="s">
        <v>45</v>
      </c>
      <c r="N33" s="196"/>
      <c r="O33" s="196" t="s">
        <v>46</v>
      </c>
      <c r="P33" s="196"/>
      <c r="Q33" s="197" t="s">
        <v>44</v>
      </c>
      <c r="R33" s="196" t="s">
        <v>45</v>
      </c>
      <c r="S33" s="196"/>
      <c r="T33" s="196" t="s">
        <v>46</v>
      </c>
      <c r="U33" s="196"/>
      <c r="V33" s="197" t="s">
        <v>44</v>
      </c>
      <c r="W33" s="196" t="s">
        <v>45</v>
      </c>
      <c r="X33" s="196"/>
      <c r="Y33" s="196" t="s">
        <v>46</v>
      </c>
      <c r="Z33" s="196"/>
    </row>
    <row r="34" spans="1:26" s="29" customFormat="1" ht="18.75" customHeight="1">
      <c r="A34" s="197"/>
      <c r="B34" s="197"/>
      <c r="C34" s="181" t="s">
        <v>146</v>
      </c>
      <c r="D34" s="182"/>
      <c r="E34" s="183">
        <v>5.5</v>
      </c>
      <c r="F34" s="184"/>
      <c r="G34" s="197"/>
      <c r="H34" s="181" t="s">
        <v>146</v>
      </c>
      <c r="I34" s="182"/>
      <c r="J34" s="183">
        <v>5.8</v>
      </c>
      <c r="K34" s="184"/>
      <c r="L34" s="197"/>
      <c r="M34" s="195" t="s">
        <v>146</v>
      </c>
      <c r="N34" s="195"/>
      <c r="O34" s="189">
        <v>5.3</v>
      </c>
      <c r="P34" s="189"/>
      <c r="Q34" s="197"/>
      <c r="R34" s="188" t="s">
        <v>146</v>
      </c>
      <c r="S34" s="188"/>
      <c r="T34" s="189">
        <v>5.7</v>
      </c>
      <c r="U34" s="189"/>
      <c r="V34" s="197"/>
      <c r="W34" s="188" t="s">
        <v>146</v>
      </c>
      <c r="X34" s="188"/>
      <c r="Y34" s="189">
        <v>7.8</v>
      </c>
      <c r="Z34" s="189"/>
    </row>
    <row r="35" spans="1:26" s="29" customFormat="1" ht="18.75" customHeight="1">
      <c r="A35" s="197"/>
      <c r="B35" s="197"/>
      <c r="C35" s="181" t="s">
        <v>147</v>
      </c>
      <c r="D35" s="182"/>
      <c r="E35" s="183">
        <v>3</v>
      </c>
      <c r="F35" s="184"/>
      <c r="G35" s="197"/>
      <c r="H35" s="181" t="s">
        <v>147</v>
      </c>
      <c r="I35" s="182"/>
      <c r="J35" s="183">
        <v>2</v>
      </c>
      <c r="K35" s="184"/>
      <c r="L35" s="197"/>
      <c r="M35" s="195" t="s">
        <v>147</v>
      </c>
      <c r="N35" s="195"/>
      <c r="O35" s="189">
        <v>3.3</v>
      </c>
      <c r="P35" s="189"/>
      <c r="Q35" s="197"/>
      <c r="R35" s="188" t="s">
        <v>147</v>
      </c>
      <c r="S35" s="188"/>
      <c r="T35" s="189">
        <v>2.1</v>
      </c>
      <c r="U35" s="189"/>
      <c r="V35" s="197"/>
      <c r="W35" s="188" t="s">
        <v>147</v>
      </c>
      <c r="X35" s="188"/>
      <c r="Y35" s="189">
        <v>1</v>
      </c>
      <c r="Z35" s="189"/>
    </row>
    <row r="36" spans="1:26" s="29" customFormat="1" ht="18.75" customHeight="1">
      <c r="A36" s="197"/>
      <c r="B36" s="197"/>
      <c r="C36" s="181" t="s">
        <v>47</v>
      </c>
      <c r="D36" s="182"/>
      <c r="E36" s="183">
        <v>1.2</v>
      </c>
      <c r="F36" s="184"/>
      <c r="G36" s="197"/>
      <c r="H36" s="181" t="s">
        <v>47</v>
      </c>
      <c r="I36" s="182"/>
      <c r="J36" s="183">
        <v>1.4</v>
      </c>
      <c r="K36" s="184"/>
      <c r="L36" s="197"/>
      <c r="M36" s="195" t="s">
        <v>47</v>
      </c>
      <c r="N36" s="195"/>
      <c r="O36" s="189">
        <v>0.5</v>
      </c>
      <c r="P36" s="189"/>
      <c r="Q36" s="197"/>
      <c r="R36" s="188" t="s">
        <v>47</v>
      </c>
      <c r="S36" s="188"/>
      <c r="T36" s="189">
        <v>1.8</v>
      </c>
      <c r="U36" s="189"/>
      <c r="V36" s="197"/>
      <c r="W36" s="188" t="s">
        <v>47</v>
      </c>
      <c r="X36" s="188"/>
      <c r="Y36" s="189">
        <v>1.4</v>
      </c>
      <c r="Z36" s="189"/>
    </row>
    <row r="37" spans="1:26" s="29" customFormat="1" ht="18.75" customHeight="1">
      <c r="A37" s="197"/>
      <c r="B37" s="197"/>
      <c r="C37" s="48" t="s">
        <v>148</v>
      </c>
      <c r="D37" s="49"/>
      <c r="E37" s="183">
        <v>3</v>
      </c>
      <c r="F37" s="184"/>
      <c r="G37" s="197"/>
      <c r="H37" s="48" t="s">
        <v>148</v>
      </c>
      <c r="I37" s="49"/>
      <c r="J37" s="183">
        <v>3</v>
      </c>
      <c r="K37" s="184"/>
      <c r="L37" s="197"/>
      <c r="M37" s="50" t="s">
        <v>148</v>
      </c>
      <c r="N37" s="50"/>
      <c r="O37" s="189">
        <v>3</v>
      </c>
      <c r="P37" s="189"/>
      <c r="Q37" s="197"/>
      <c r="R37" s="51" t="s">
        <v>148</v>
      </c>
      <c r="S37" s="51"/>
      <c r="T37" s="189">
        <v>3</v>
      </c>
      <c r="U37" s="189"/>
      <c r="V37" s="197"/>
      <c r="W37" s="51" t="s">
        <v>148</v>
      </c>
      <c r="X37" s="51"/>
      <c r="Y37" s="189">
        <v>3</v>
      </c>
      <c r="Z37" s="189"/>
    </row>
    <row r="38" spans="1:26" s="29" customFormat="1">
      <c r="A38" s="197"/>
      <c r="B38" s="197"/>
      <c r="C38" s="181" t="s">
        <v>149</v>
      </c>
      <c r="D38" s="182"/>
      <c r="E38" s="183"/>
      <c r="F38" s="184"/>
      <c r="G38" s="197"/>
      <c r="H38" s="181" t="s">
        <v>149</v>
      </c>
      <c r="I38" s="182"/>
      <c r="J38" s="183"/>
      <c r="K38" s="184"/>
      <c r="L38" s="197"/>
      <c r="M38" s="188" t="s">
        <v>150</v>
      </c>
      <c r="N38" s="188"/>
      <c r="O38" s="189">
        <v>1</v>
      </c>
      <c r="P38" s="189"/>
      <c r="Q38" s="197"/>
      <c r="R38" s="188" t="s">
        <v>149</v>
      </c>
      <c r="S38" s="188"/>
      <c r="T38" s="189">
        <v>1</v>
      </c>
      <c r="U38" s="189"/>
      <c r="V38" s="197"/>
      <c r="W38" s="188" t="s">
        <v>149</v>
      </c>
      <c r="X38" s="188"/>
      <c r="Y38" s="189"/>
      <c r="Z38" s="189"/>
    </row>
    <row r="39" spans="1:26" s="31" customFormat="1">
      <c r="A39" s="197"/>
      <c r="B39" s="197"/>
      <c r="C39" s="201" t="s">
        <v>151</v>
      </c>
      <c r="D39" s="202"/>
      <c r="E39" s="185">
        <f>E34*70+E35*75+E36*25+E37*45+E38*81</f>
        <v>775</v>
      </c>
      <c r="F39" s="185"/>
      <c r="G39" s="197"/>
      <c r="H39" s="201" t="s">
        <v>151</v>
      </c>
      <c r="I39" s="202"/>
      <c r="J39" s="185">
        <f>J34*70+J35*75+J36*25+J37*45+J38*60</f>
        <v>726</v>
      </c>
      <c r="K39" s="185"/>
      <c r="L39" s="197"/>
      <c r="M39" s="186" t="s">
        <v>151</v>
      </c>
      <c r="N39" s="186"/>
      <c r="O39" s="185">
        <f>O34*70+O35*75+O36*25+O37*45+O38*81</f>
        <v>847</v>
      </c>
      <c r="P39" s="185"/>
      <c r="Q39" s="197"/>
      <c r="R39" s="187" t="s">
        <v>151</v>
      </c>
      <c r="S39" s="187"/>
      <c r="T39" s="185">
        <f>T34*70+T35*75+T36*25+T37*45+T38*60</f>
        <v>796.5</v>
      </c>
      <c r="U39" s="185"/>
      <c r="V39" s="197"/>
      <c r="W39" s="187" t="s">
        <v>151</v>
      </c>
      <c r="X39" s="187"/>
      <c r="Y39" s="185">
        <f>Y34*70+Y35*75+Y36*25+Y37*45+Y38*60</f>
        <v>791</v>
      </c>
      <c r="Z39" s="185"/>
    </row>
    <row r="40" spans="1:26" s="36" customFormat="1" ht="22.2">
      <c r="A40" s="32" t="s">
        <v>152</v>
      </c>
      <c r="B40" s="33"/>
      <c r="C40" s="33"/>
      <c r="D40" s="33"/>
      <c r="E40" s="34"/>
      <c r="F40" s="35"/>
      <c r="G40" s="33"/>
      <c r="I40" s="32" t="s">
        <v>48</v>
      </c>
      <c r="J40" s="33"/>
      <c r="K40" s="37"/>
      <c r="L40" s="33"/>
      <c r="M40" s="33"/>
      <c r="N40" s="33"/>
      <c r="O40" s="33"/>
      <c r="P40" s="32"/>
      <c r="Q40" s="33"/>
      <c r="R40" s="32" t="s">
        <v>153</v>
      </c>
      <c r="T40" s="32"/>
      <c r="U40" s="33"/>
    </row>
    <row r="41" spans="1:26">
      <c r="B41" s="38"/>
      <c r="C41" s="38"/>
      <c r="D41" s="38"/>
      <c r="N41" s="30"/>
      <c r="S41" s="30"/>
      <c r="X41" s="30"/>
      <c r="Y41" s="39"/>
      <c r="Z41" s="39"/>
    </row>
    <row r="42" spans="1:26" ht="28.2" customHeight="1">
      <c r="B42" s="38"/>
      <c r="C42" s="38"/>
      <c r="D42" s="38"/>
      <c r="H42" s="53">
        <v>30.2</v>
      </c>
      <c r="N42" s="30"/>
      <c r="S42" s="30"/>
      <c r="X42" s="30"/>
      <c r="Y42" s="39"/>
      <c r="Z42" s="39"/>
    </row>
    <row r="43" spans="1:26">
      <c r="B43" s="38"/>
      <c r="G43" s="38"/>
      <c r="H43" s="38"/>
    </row>
    <row r="44" spans="1:26">
      <c r="G44" s="38"/>
      <c r="H44" s="38"/>
    </row>
    <row r="45" spans="1:26">
      <c r="G45" s="38"/>
      <c r="H45" s="38"/>
    </row>
  </sheetData>
  <mergeCells count="117">
    <mergeCell ref="L15:L20"/>
    <mergeCell ref="Q15:Q20"/>
    <mergeCell ref="V15:V20"/>
    <mergeCell ref="A15:A20"/>
    <mergeCell ref="B15:B20"/>
    <mergeCell ref="G15:G20"/>
    <mergeCell ref="A5:A14"/>
    <mergeCell ref="B5:B14"/>
    <mergeCell ref="G5:G14"/>
    <mergeCell ref="L5:L14"/>
    <mergeCell ref="Q5:Q14"/>
    <mergeCell ref="V5:V14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  <mergeCell ref="W31:Z31"/>
    <mergeCell ref="A28:A30"/>
    <mergeCell ref="B28:B30"/>
    <mergeCell ref="G28:G30"/>
    <mergeCell ref="L28:L30"/>
    <mergeCell ref="Q28:Q30"/>
    <mergeCell ref="V28:V30"/>
    <mergeCell ref="A21:A22"/>
    <mergeCell ref="B21:B22"/>
    <mergeCell ref="G21:G22"/>
    <mergeCell ref="L21:L22"/>
    <mergeCell ref="Q21:Q22"/>
    <mergeCell ref="V21:V22"/>
    <mergeCell ref="R31:U31"/>
    <mergeCell ref="V23:V27"/>
    <mergeCell ref="A23:A27"/>
    <mergeCell ref="B23:B27"/>
    <mergeCell ref="G23:G27"/>
    <mergeCell ref="L23:L27"/>
    <mergeCell ref="Q23:Q27"/>
    <mergeCell ref="Y33:Z33"/>
    <mergeCell ref="Y34:Z34"/>
    <mergeCell ref="Y35:Z35"/>
    <mergeCell ref="J33:K33"/>
    <mergeCell ref="L33:L39"/>
    <mergeCell ref="M33:N33"/>
    <mergeCell ref="O33:P33"/>
    <mergeCell ref="Q33:Q39"/>
    <mergeCell ref="R33:S33"/>
    <mergeCell ref="J38:K38"/>
    <mergeCell ref="M38:N38"/>
    <mergeCell ref="O38:P38"/>
    <mergeCell ref="R38:S38"/>
    <mergeCell ref="W35:X35"/>
    <mergeCell ref="Y36:Z36"/>
    <mergeCell ref="Y37:Z37"/>
    <mergeCell ref="O35:P35"/>
    <mergeCell ref="R35:S35"/>
    <mergeCell ref="T35:U35"/>
    <mergeCell ref="T33:U33"/>
    <mergeCell ref="M34:N34"/>
    <mergeCell ref="O34:P34"/>
    <mergeCell ref="R34:S34"/>
    <mergeCell ref="T34:U34"/>
    <mergeCell ref="W34:X34"/>
    <mergeCell ref="V33:V39"/>
    <mergeCell ref="W33:X33"/>
    <mergeCell ref="O37:P37"/>
    <mergeCell ref="T37:U37"/>
    <mergeCell ref="R36:S36"/>
    <mergeCell ref="T36:U36"/>
    <mergeCell ref="W36:X36"/>
    <mergeCell ref="W39:X39"/>
    <mergeCell ref="Y39:Z39"/>
    <mergeCell ref="T38:U38"/>
    <mergeCell ref="W38:X38"/>
    <mergeCell ref="Y38:Z38"/>
    <mergeCell ref="O39:P39"/>
    <mergeCell ref="R39:S39"/>
    <mergeCell ref="T39:U39"/>
    <mergeCell ref="C39:D39"/>
    <mergeCell ref="E39:F39"/>
    <mergeCell ref="H39:I39"/>
    <mergeCell ref="J39:K39"/>
    <mergeCell ref="M39:N39"/>
    <mergeCell ref="G33:G39"/>
    <mergeCell ref="H33:I33"/>
    <mergeCell ref="C38:D38"/>
    <mergeCell ref="E38:F38"/>
    <mergeCell ref="H38:I38"/>
    <mergeCell ref="E37:F37"/>
    <mergeCell ref="J37:K37"/>
    <mergeCell ref="C36:D36"/>
    <mergeCell ref="E36:F36"/>
    <mergeCell ref="E34:F34"/>
    <mergeCell ref="H34:I34"/>
    <mergeCell ref="J34:K34"/>
    <mergeCell ref="M35:N35"/>
    <mergeCell ref="A33:A39"/>
    <mergeCell ref="B33:B39"/>
    <mergeCell ref="C31:F31"/>
    <mergeCell ref="H31:K31"/>
    <mergeCell ref="M31:P31"/>
    <mergeCell ref="H36:I36"/>
    <mergeCell ref="J36:K36"/>
    <mergeCell ref="M36:N36"/>
    <mergeCell ref="O36:P36"/>
    <mergeCell ref="C34:D34"/>
    <mergeCell ref="C33:D33"/>
    <mergeCell ref="E33:F33"/>
    <mergeCell ref="C35:D35"/>
    <mergeCell ref="E35:F35"/>
    <mergeCell ref="H35:I35"/>
    <mergeCell ref="J35:K35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4"/>
  <sheetViews>
    <sheetView topLeftCell="A4" zoomScale="75" zoomScaleNormal="75" workbookViewId="0">
      <selection activeCell="M9" sqref="M9:P9"/>
    </sheetView>
  </sheetViews>
  <sheetFormatPr defaultColWidth="8.88671875" defaultRowHeight="16.2"/>
  <cols>
    <col min="1" max="1" width="4.88671875" style="53" customWidth="1"/>
    <col min="2" max="2" width="5.33203125" style="53" customWidth="1"/>
    <col min="3" max="3" width="11.6640625" style="53" customWidth="1"/>
    <col min="4" max="4" width="6.44140625" style="53" customWidth="1"/>
    <col min="5" max="5" width="5.6640625" style="53" customWidth="1"/>
    <col min="6" max="6" width="6.33203125" style="53" customWidth="1"/>
    <col min="7" max="7" width="4.88671875" style="53" customWidth="1"/>
    <col min="8" max="8" width="13" style="53" customWidth="1"/>
    <col min="9" max="9" width="6.88671875" style="53" customWidth="1"/>
    <col min="10" max="10" width="5.77734375" style="53" customWidth="1"/>
    <col min="11" max="11" width="5.88671875" style="53" customWidth="1"/>
    <col min="12" max="12" width="5" style="53" customWidth="1"/>
    <col min="13" max="13" width="12" style="53" customWidth="1"/>
    <col min="14" max="14" width="7" style="53" customWidth="1"/>
    <col min="15" max="15" width="6.33203125" style="53" customWidth="1"/>
    <col min="16" max="16" width="6.77734375" style="53" customWidth="1"/>
    <col min="17" max="17" width="5.33203125" style="53" customWidth="1"/>
    <col min="18" max="18" width="13" style="53" customWidth="1"/>
    <col min="19" max="19" width="6.77734375" style="53" customWidth="1"/>
    <col min="20" max="20" width="6.109375" style="53" customWidth="1"/>
    <col min="21" max="21" width="6.44140625" style="53" customWidth="1"/>
    <col min="22" max="22" width="5.44140625" style="53" customWidth="1"/>
    <col min="23" max="23" width="13.109375" style="53" customWidth="1"/>
    <col min="24" max="24" width="7.21875" style="53" customWidth="1"/>
    <col min="25" max="25" width="6.44140625" style="53" customWidth="1"/>
    <col min="26" max="26" width="6.6640625" style="53" customWidth="1"/>
    <col min="27" max="16384" width="8.88671875" style="53"/>
  </cols>
  <sheetData>
    <row r="1" spans="1:29" ht="36.75" customHeight="1">
      <c r="A1" s="205" t="s">
        <v>314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9" ht="19.2" customHeight="1">
      <c r="A2" s="1" t="s">
        <v>0</v>
      </c>
      <c r="B2" s="206">
        <v>43899</v>
      </c>
      <c r="C2" s="206"/>
      <c r="D2" s="189" t="s">
        <v>1</v>
      </c>
      <c r="E2" s="189"/>
      <c r="F2" s="189"/>
      <c r="G2" s="206">
        <f>B2+1</f>
        <v>43900</v>
      </c>
      <c r="H2" s="206"/>
      <c r="I2" s="189" t="s">
        <v>2</v>
      </c>
      <c r="J2" s="189"/>
      <c r="K2" s="189"/>
      <c r="L2" s="206">
        <f>G2+1</f>
        <v>43901</v>
      </c>
      <c r="M2" s="206"/>
      <c r="N2" s="183" t="s">
        <v>3</v>
      </c>
      <c r="O2" s="207"/>
      <c r="P2" s="184"/>
      <c r="Q2" s="206">
        <f>L2+1</f>
        <v>43902</v>
      </c>
      <c r="R2" s="206"/>
      <c r="S2" s="189" t="s">
        <v>4</v>
      </c>
      <c r="T2" s="189"/>
      <c r="U2" s="189"/>
      <c r="V2" s="206">
        <f>Q2+1</f>
        <v>43903</v>
      </c>
      <c r="W2" s="206"/>
      <c r="X2" s="183" t="s">
        <v>5</v>
      </c>
      <c r="Y2" s="207"/>
      <c r="Z2" s="184"/>
    </row>
    <row r="3" spans="1:29" s="6" customFormat="1" ht="19.2" customHeight="1">
      <c r="A3" s="2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4" t="s">
        <v>7</v>
      </c>
      <c r="S3" s="3" t="s">
        <v>8</v>
      </c>
      <c r="T3" s="3" t="s">
        <v>9</v>
      </c>
      <c r="U3" s="3" t="s">
        <v>10</v>
      </c>
      <c r="V3" s="3" t="s">
        <v>6</v>
      </c>
      <c r="W3" s="3" t="s">
        <v>7</v>
      </c>
      <c r="X3" s="3" t="s">
        <v>8</v>
      </c>
      <c r="Y3" s="5" t="s">
        <v>9</v>
      </c>
      <c r="Z3" s="5" t="s">
        <v>10</v>
      </c>
    </row>
    <row r="4" spans="1:29" s="10" customFormat="1" ht="19.2" customHeight="1">
      <c r="A4" s="7" t="s">
        <v>11</v>
      </c>
      <c r="B4" s="8" t="s">
        <v>12</v>
      </c>
      <c r="C4" s="8"/>
      <c r="D4" s="9"/>
      <c r="E4" s="8"/>
      <c r="F4" s="8"/>
      <c r="G4" s="8" t="s">
        <v>12</v>
      </c>
      <c r="H4" s="8"/>
      <c r="I4" s="9"/>
      <c r="J4" s="8"/>
      <c r="K4" s="8"/>
      <c r="L4" s="8"/>
      <c r="M4" s="8"/>
      <c r="N4" s="9"/>
      <c r="O4" s="8"/>
      <c r="P4" s="8"/>
      <c r="Q4" s="8" t="s">
        <v>12</v>
      </c>
      <c r="R4" s="8"/>
      <c r="S4" s="9"/>
      <c r="T4" s="8"/>
      <c r="U4" s="8"/>
      <c r="V4" s="8" t="s">
        <v>238</v>
      </c>
      <c r="W4" s="8" t="s">
        <v>317</v>
      </c>
      <c r="X4" s="9" t="s">
        <v>13</v>
      </c>
      <c r="Y4" s="8">
        <v>60</v>
      </c>
      <c r="Z4" s="8">
        <v>120</v>
      </c>
      <c r="AA4" s="101"/>
      <c r="AB4" s="101"/>
      <c r="AC4" s="101"/>
    </row>
    <row r="5" spans="1:29" s="12" customFormat="1" ht="19.2" customHeight="1">
      <c r="A5" s="171" t="s">
        <v>14</v>
      </c>
      <c r="B5" s="167" t="s">
        <v>230</v>
      </c>
      <c r="C5" s="11" t="s">
        <v>318</v>
      </c>
      <c r="D5" s="9" t="s">
        <v>16</v>
      </c>
      <c r="E5" s="11">
        <v>66</v>
      </c>
      <c r="F5" s="11">
        <v>66</v>
      </c>
      <c r="G5" s="167" t="s">
        <v>319</v>
      </c>
      <c r="H5" s="11" t="s">
        <v>74</v>
      </c>
      <c r="I5" s="9" t="s">
        <v>21</v>
      </c>
      <c r="J5" s="11">
        <v>70</v>
      </c>
      <c r="K5" s="11">
        <v>42</v>
      </c>
      <c r="L5" s="167" t="s">
        <v>233</v>
      </c>
      <c r="M5" s="11" t="s">
        <v>320</v>
      </c>
      <c r="N5" s="9" t="s">
        <v>321</v>
      </c>
      <c r="O5" s="11">
        <v>180</v>
      </c>
      <c r="P5" s="11">
        <v>1440</v>
      </c>
      <c r="Q5" s="167" t="s">
        <v>65</v>
      </c>
      <c r="R5" s="11" t="s">
        <v>115</v>
      </c>
      <c r="S5" s="9" t="s">
        <v>13</v>
      </c>
      <c r="T5" s="11">
        <v>44</v>
      </c>
      <c r="U5" s="11">
        <v>88</v>
      </c>
      <c r="V5" s="167" t="s">
        <v>99</v>
      </c>
      <c r="W5" s="11" t="s">
        <v>322</v>
      </c>
      <c r="X5" s="9" t="s">
        <v>100</v>
      </c>
      <c r="Y5" s="11">
        <v>50</v>
      </c>
      <c r="Z5" s="11">
        <v>1000</v>
      </c>
      <c r="AA5" s="100"/>
      <c r="AB5" s="100"/>
      <c r="AC5" s="100"/>
    </row>
    <row r="6" spans="1:29" s="12" customFormat="1" ht="19.2" customHeight="1">
      <c r="A6" s="167"/>
      <c r="B6" s="167"/>
      <c r="C6" s="11" t="s">
        <v>274</v>
      </c>
      <c r="D6" s="9" t="s">
        <v>77</v>
      </c>
      <c r="E6" s="11">
        <v>180</v>
      </c>
      <c r="F6" s="11">
        <v>54</v>
      </c>
      <c r="G6" s="167"/>
      <c r="H6" s="11" t="s">
        <v>76</v>
      </c>
      <c r="I6" s="9" t="s">
        <v>77</v>
      </c>
      <c r="J6" s="11">
        <v>90</v>
      </c>
      <c r="K6" s="11">
        <v>27</v>
      </c>
      <c r="L6" s="167"/>
      <c r="M6" s="11" t="s">
        <v>81</v>
      </c>
      <c r="N6" s="9" t="s">
        <v>28</v>
      </c>
      <c r="O6" s="11">
        <v>44</v>
      </c>
      <c r="P6" s="11">
        <v>220</v>
      </c>
      <c r="Q6" s="167"/>
      <c r="R6" s="11" t="s">
        <v>82</v>
      </c>
      <c r="S6" s="9" t="s">
        <v>28</v>
      </c>
      <c r="T6" s="11">
        <v>50</v>
      </c>
      <c r="U6" s="11">
        <v>250</v>
      </c>
      <c r="V6" s="167"/>
      <c r="W6" s="11" t="s">
        <v>104</v>
      </c>
      <c r="X6" s="9" t="s">
        <v>13</v>
      </c>
      <c r="Y6" s="11">
        <v>44</v>
      </c>
      <c r="Z6" s="11">
        <v>88</v>
      </c>
      <c r="AA6" s="100"/>
      <c r="AB6" s="100"/>
      <c r="AC6" s="100"/>
    </row>
    <row r="7" spans="1:29" s="12" customFormat="1" ht="19.2" customHeight="1">
      <c r="A7" s="167"/>
      <c r="B7" s="167"/>
      <c r="C7" s="11" t="s">
        <v>27</v>
      </c>
      <c r="D7" s="9" t="s">
        <v>77</v>
      </c>
      <c r="E7" s="11">
        <v>100</v>
      </c>
      <c r="F7" s="11">
        <v>30</v>
      </c>
      <c r="G7" s="167"/>
      <c r="H7" s="11" t="s">
        <v>323</v>
      </c>
      <c r="I7" s="9" t="s">
        <v>85</v>
      </c>
      <c r="J7" s="11">
        <v>37</v>
      </c>
      <c r="K7" s="11">
        <v>37</v>
      </c>
      <c r="L7" s="167"/>
      <c r="M7" s="11" t="s">
        <v>32</v>
      </c>
      <c r="N7" s="9" t="s">
        <v>118</v>
      </c>
      <c r="O7" s="11">
        <v>67</v>
      </c>
      <c r="P7" s="11">
        <v>536</v>
      </c>
      <c r="Q7" s="167"/>
      <c r="R7" s="11" t="s">
        <v>35</v>
      </c>
      <c r="S7" s="9" t="s">
        <v>77</v>
      </c>
      <c r="T7" s="11">
        <v>180</v>
      </c>
      <c r="U7" s="11">
        <v>54</v>
      </c>
      <c r="V7" s="167"/>
      <c r="W7" s="11" t="s">
        <v>324</v>
      </c>
      <c r="X7" s="9" t="s">
        <v>15</v>
      </c>
      <c r="Y7" s="11">
        <v>215</v>
      </c>
      <c r="Z7" s="11">
        <v>43</v>
      </c>
      <c r="AA7" s="100"/>
      <c r="AB7" s="100"/>
      <c r="AC7" s="100"/>
    </row>
    <row r="8" spans="1:29" s="12" customFormat="1" ht="19.2" customHeight="1">
      <c r="A8" s="167"/>
      <c r="B8" s="167"/>
      <c r="C8" s="11" t="s">
        <v>325</v>
      </c>
      <c r="D8" s="9" t="s">
        <v>16</v>
      </c>
      <c r="E8" s="11">
        <v>240</v>
      </c>
      <c r="F8" s="11">
        <v>240</v>
      </c>
      <c r="G8" s="167"/>
      <c r="H8" s="11" t="s">
        <v>326</v>
      </c>
      <c r="I8" s="9" t="s">
        <v>327</v>
      </c>
      <c r="J8" s="11">
        <v>160</v>
      </c>
      <c r="K8" s="11">
        <v>4800</v>
      </c>
      <c r="L8" s="167"/>
      <c r="M8" s="11" t="s">
        <v>328</v>
      </c>
      <c r="N8" s="9" t="s">
        <v>284</v>
      </c>
      <c r="O8" s="11">
        <v>55</v>
      </c>
      <c r="P8" s="11">
        <v>165</v>
      </c>
      <c r="Q8" s="167"/>
      <c r="R8" s="66" t="s">
        <v>127</v>
      </c>
      <c r="S8" s="67" t="s">
        <v>329</v>
      </c>
      <c r="T8" s="66">
        <v>155</v>
      </c>
      <c r="U8" s="66">
        <v>2015</v>
      </c>
      <c r="V8" s="167"/>
      <c r="W8" s="11" t="s">
        <v>17</v>
      </c>
      <c r="X8" s="9" t="s">
        <v>77</v>
      </c>
      <c r="Y8" s="11">
        <v>1350</v>
      </c>
      <c r="Z8" s="11">
        <v>405</v>
      </c>
      <c r="AA8" s="100"/>
      <c r="AB8" s="100"/>
      <c r="AC8" s="100"/>
    </row>
    <row r="9" spans="1:29" s="12" customFormat="1" ht="19.2" customHeight="1">
      <c r="A9" s="167"/>
      <c r="B9" s="167"/>
      <c r="C9" s="11" t="s">
        <v>330</v>
      </c>
      <c r="D9" s="9" t="s">
        <v>77</v>
      </c>
      <c r="E9" s="11">
        <v>240</v>
      </c>
      <c r="F9" s="11">
        <v>72</v>
      </c>
      <c r="G9" s="167"/>
      <c r="H9" s="11" t="s">
        <v>119</v>
      </c>
      <c r="I9" s="9" t="s">
        <v>331</v>
      </c>
      <c r="J9" s="11">
        <v>135</v>
      </c>
      <c r="K9" s="11">
        <v>270</v>
      </c>
      <c r="L9" s="167"/>
      <c r="M9" s="13" t="s">
        <v>332</v>
      </c>
      <c r="N9" s="14" t="s">
        <v>15</v>
      </c>
      <c r="O9" s="13">
        <v>174</v>
      </c>
      <c r="P9" s="13">
        <v>35</v>
      </c>
      <c r="Q9" s="167"/>
      <c r="R9" s="13" t="s">
        <v>86</v>
      </c>
      <c r="S9" s="14" t="s">
        <v>15</v>
      </c>
      <c r="T9" s="13">
        <v>76</v>
      </c>
      <c r="U9" s="13">
        <v>15</v>
      </c>
      <c r="V9" s="167"/>
      <c r="W9" s="11" t="s">
        <v>107</v>
      </c>
      <c r="X9" s="9" t="s">
        <v>108</v>
      </c>
      <c r="Y9" s="11">
        <v>265</v>
      </c>
      <c r="Z9" s="11">
        <v>477</v>
      </c>
      <c r="AA9" s="100"/>
      <c r="AB9" s="100"/>
      <c r="AC9" s="100"/>
    </row>
    <row r="10" spans="1:29" s="12" customFormat="1" ht="19.2" customHeight="1">
      <c r="A10" s="167"/>
      <c r="B10" s="167"/>
      <c r="C10" s="11" t="s">
        <v>81</v>
      </c>
      <c r="D10" s="9" t="s">
        <v>28</v>
      </c>
      <c r="E10" s="11">
        <v>44</v>
      </c>
      <c r="F10" s="11">
        <v>220</v>
      </c>
      <c r="G10" s="167"/>
      <c r="H10" s="11"/>
      <c r="I10" s="9"/>
      <c r="J10" s="11"/>
      <c r="K10" s="11"/>
      <c r="L10" s="167"/>
      <c r="M10" s="11"/>
      <c r="N10" s="9"/>
      <c r="O10" s="11"/>
      <c r="P10" s="11"/>
      <c r="Q10" s="167"/>
      <c r="R10" s="11"/>
      <c r="S10" s="9"/>
      <c r="T10" s="11"/>
      <c r="U10" s="11"/>
      <c r="V10" s="167"/>
      <c r="W10" s="11"/>
      <c r="X10" s="9"/>
      <c r="Y10" s="11"/>
      <c r="Z10" s="11"/>
      <c r="AA10" s="100"/>
      <c r="AB10" s="100"/>
      <c r="AC10" s="100"/>
    </row>
    <row r="11" spans="1:29" s="12" customFormat="1" ht="19.2" customHeight="1">
      <c r="A11" s="167"/>
      <c r="B11" s="167"/>
      <c r="C11" s="66" t="s">
        <v>126</v>
      </c>
      <c r="D11" s="67" t="s">
        <v>79</v>
      </c>
      <c r="E11" s="66">
        <v>105</v>
      </c>
      <c r="F11" s="66">
        <v>1785</v>
      </c>
      <c r="G11" s="167"/>
      <c r="H11" s="11"/>
      <c r="I11" s="9"/>
      <c r="J11" s="11"/>
      <c r="K11" s="11"/>
      <c r="L11" s="167"/>
      <c r="M11" s="11"/>
      <c r="N11" s="9"/>
      <c r="O11" s="11"/>
      <c r="P11" s="11"/>
      <c r="Q11" s="167"/>
      <c r="R11" s="11"/>
      <c r="S11" s="9"/>
      <c r="T11" s="11"/>
      <c r="U11" s="11"/>
      <c r="V11" s="167"/>
      <c r="W11" s="11"/>
      <c r="X11" s="9"/>
      <c r="Y11" s="11"/>
      <c r="Z11" s="11"/>
      <c r="AA11" s="100"/>
      <c r="AB11" s="100"/>
      <c r="AC11" s="100"/>
    </row>
    <row r="12" spans="1:29" s="12" customFormat="1" ht="19.2" customHeight="1">
      <c r="A12" s="167"/>
      <c r="B12" s="167"/>
      <c r="C12" s="13" t="s">
        <v>286</v>
      </c>
      <c r="D12" s="14" t="s">
        <v>15</v>
      </c>
      <c r="E12" s="13">
        <v>66</v>
      </c>
      <c r="F12" s="13">
        <v>13</v>
      </c>
      <c r="G12" s="167"/>
      <c r="H12" s="11"/>
      <c r="I12" s="9"/>
      <c r="J12" s="11"/>
      <c r="K12" s="11"/>
      <c r="L12" s="167"/>
      <c r="M12" s="11"/>
      <c r="N12" s="9"/>
      <c r="O12" s="11"/>
      <c r="P12" s="11"/>
      <c r="Q12" s="167"/>
      <c r="R12" s="11"/>
      <c r="S12" s="9"/>
      <c r="T12" s="11"/>
      <c r="U12" s="11"/>
      <c r="V12" s="167"/>
      <c r="W12" s="11"/>
      <c r="X12" s="9"/>
      <c r="Y12" s="11"/>
      <c r="Z12" s="11"/>
      <c r="AA12" s="100"/>
      <c r="AB12" s="100"/>
      <c r="AC12" s="100"/>
    </row>
    <row r="13" spans="1:29" s="12" customFormat="1" ht="19.2" customHeight="1">
      <c r="A13" s="171" t="s">
        <v>31</v>
      </c>
      <c r="B13" s="167" t="s">
        <v>333</v>
      </c>
      <c r="C13" s="11" t="s">
        <v>322</v>
      </c>
      <c r="D13" s="9" t="s">
        <v>130</v>
      </c>
      <c r="E13" s="11">
        <v>50</v>
      </c>
      <c r="F13" s="11">
        <v>900</v>
      </c>
      <c r="G13" s="167" t="s">
        <v>334</v>
      </c>
      <c r="H13" s="11" t="s">
        <v>74</v>
      </c>
      <c r="I13" s="9" t="s">
        <v>77</v>
      </c>
      <c r="J13" s="11">
        <v>70</v>
      </c>
      <c r="K13" s="11">
        <v>21</v>
      </c>
      <c r="L13" s="167" t="s">
        <v>335</v>
      </c>
      <c r="M13" s="11" t="s">
        <v>20</v>
      </c>
      <c r="N13" s="9" t="s">
        <v>13</v>
      </c>
      <c r="O13" s="11">
        <v>44</v>
      </c>
      <c r="P13" s="11">
        <v>88</v>
      </c>
      <c r="Q13" s="167" t="s">
        <v>236</v>
      </c>
      <c r="R13" s="11" t="s">
        <v>336</v>
      </c>
      <c r="S13" s="9" t="s">
        <v>24</v>
      </c>
      <c r="T13" s="11">
        <v>85</v>
      </c>
      <c r="U13" s="11">
        <v>255</v>
      </c>
      <c r="V13" s="213" t="s">
        <v>337</v>
      </c>
      <c r="W13" s="11" t="s">
        <v>74</v>
      </c>
      <c r="X13" s="9" t="s">
        <v>16</v>
      </c>
      <c r="Y13" s="11">
        <v>70</v>
      </c>
      <c r="Z13" s="11">
        <v>70</v>
      </c>
      <c r="AA13" s="100"/>
      <c r="AB13" s="100"/>
      <c r="AC13" s="100"/>
    </row>
    <row r="14" spans="1:29" s="12" customFormat="1" ht="19.2" customHeight="1">
      <c r="A14" s="167"/>
      <c r="B14" s="167"/>
      <c r="C14" s="11" t="s">
        <v>338</v>
      </c>
      <c r="D14" s="9" t="s">
        <v>24</v>
      </c>
      <c r="E14" s="11">
        <v>115</v>
      </c>
      <c r="F14" s="11">
        <v>345</v>
      </c>
      <c r="G14" s="167"/>
      <c r="H14" s="11" t="s">
        <v>20</v>
      </c>
      <c r="I14" s="9" t="s">
        <v>28</v>
      </c>
      <c r="J14" s="11">
        <v>44</v>
      </c>
      <c r="K14" s="11">
        <v>220</v>
      </c>
      <c r="L14" s="167"/>
      <c r="M14" s="11" t="s">
        <v>139</v>
      </c>
      <c r="N14" s="9" t="s">
        <v>16</v>
      </c>
      <c r="O14" s="11">
        <v>98</v>
      </c>
      <c r="P14" s="11">
        <v>98</v>
      </c>
      <c r="Q14" s="167"/>
      <c r="R14" s="11" t="s">
        <v>339</v>
      </c>
      <c r="S14" s="9" t="s">
        <v>16</v>
      </c>
      <c r="T14" s="11">
        <v>50</v>
      </c>
      <c r="U14" s="11">
        <v>50</v>
      </c>
      <c r="V14" s="214"/>
      <c r="W14" s="11" t="s">
        <v>340</v>
      </c>
      <c r="X14" s="9" t="s">
        <v>341</v>
      </c>
      <c r="Y14" s="11">
        <v>130</v>
      </c>
      <c r="Z14" s="11">
        <v>260</v>
      </c>
      <c r="AA14" s="100"/>
      <c r="AB14" s="100"/>
      <c r="AC14" s="100"/>
    </row>
    <row r="15" spans="1:29" s="12" customFormat="1" ht="19.2" customHeight="1">
      <c r="A15" s="167"/>
      <c r="B15" s="167"/>
      <c r="C15" s="11" t="s">
        <v>342</v>
      </c>
      <c r="D15" s="9" t="s">
        <v>16</v>
      </c>
      <c r="E15" s="11">
        <v>300</v>
      </c>
      <c r="F15" s="11">
        <v>300</v>
      </c>
      <c r="G15" s="167"/>
      <c r="H15" s="66" t="s">
        <v>32</v>
      </c>
      <c r="I15" s="67" t="s">
        <v>30</v>
      </c>
      <c r="J15" s="66">
        <v>67</v>
      </c>
      <c r="K15" s="66">
        <v>670</v>
      </c>
      <c r="L15" s="167"/>
      <c r="M15" s="66" t="s">
        <v>362</v>
      </c>
      <c r="N15" s="67" t="s">
        <v>130</v>
      </c>
      <c r="O15" s="66">
        <v>41</v>
      </c>
      <c r="P15" s="66">
        <v>738</v>
      </c>
      <c r="Q15" s="167"/>
      <c r="R15" s="11" t="s">
        <v>323</v>
      </c>
      <c r="S15" s="9" t="s">
        <v>85</v>
      </c>
      <c r="T15" s="11">
        <v>37</v>
      </c>
      <c r="U15" s="11">
        <v>37</v>
      </c>
      <c r="V15" s="214"/>
      <c r="W15" s="66" t="s">
        <v>32</v>
      </c>
      <c r="X15" s="67" t="s">
        <v>329</v>
      </c>
      <c r="Y15" s="66">
        <v>67</v>
      </c>
      <c r="Z15" s="66">
        <v>871</v>
      </c>
      <c r="AA15" s="100"/>
      <c r="AB15" s="100"/>
      <c r="AC15" s="100"/>
    </row>
    <row r="16" spans="1:29" s="12" customFormat="1" ht="19.2" customHeight="1">
      <c r="A16" s="167"/>
      <c r="B16" s="167"/>
      <c r="C16" s="11" t="s">
        <v>25</v>
      </c>
      <c r="D16" s="9" t="s">
        <v>18</v>
      </c>
      <c r="E16" s="11">
        <v>620</v>
      </c>
      <c r="F16" s="11">
        <v>62</v>
      </c>
      <c r="G16" s="167"/>
      <c r="H16" s="11"/>
      <c r="I16" s="9"/>
      <c r="J16" s="11"/>
      <c r="K16" s="11"/>
      <c r="L16" s="167"/>
      <c r="M16" s="11" t="s">
        <v>35</v>
      </c>
      <c r="N16" s="9" t="s">
        <v>15</v>
      </c>
      <c r="O16" s="11">
        <v>180</v>
      </c>
      <c r="P16" s="11">
        <v>36</v>
      </c>
      <c r="Q16" s="167"/>
      <c r="R16" s="11" t="s">
        <v>106</v>
      </c>
      <c r="S16" s="9" t="s">
        <v>341</v>
      </c>
      <c r="T16" s="11">
        <v>125</v>
      </c>
      <c r="U16" s="11">
        <v>250</v>
      </c>
      <c r="V16" s="214"/>
      <c r="W16" s="11"/>
      <c r="X16" s="9"/>
      <c r="Y16" s="11"/>
      <c r="Z16" s="11"/>
      <c r="AA16" s="100"/>
      <c r="AB16" s="100"/>
      <c r="AC16" s="100"/>
    </row>
    <row r="17" spans="1:29" s="12" customFormat="1" ht="19.2" customHeight="1">
      <c r="A17" s="167"/>
      <c r="B17" s="167"/>
      <c r="C17" s="11" t="s">
        <v>17</v>
      </c>
      <c r="D17" s="9" t="s">
        <v>18</v>
      </c>
      <c r="E17" s="11">
        <v>1350</v>
      </c>
      <c r="F17" s="11">
        <v>135</v>
      </c>
      <c r="G17" s="167"/>
      <c r="H17" s="11"/>
      <c r="I17" s="9"/>
      <c r="J17" s="11"/>
      <c r="K17" s="11"/>
      <c r="L17" s="167"/>
      <c r="M17" s="11"/>
      <c r="N17" s="9"/>
      <c r="O17" s="11"/>
      <c r="P17" s="11"/>
      <c r="Q17" s="167"/>
      <c r="R17" s="11" t="s">
        <v>343</v>
      </c>
      <c r="S17" s="9" t="s">
        <v>30</v>
      </c>
      <c r="T17" s="11">
        <v>66</v>
      </c>
      <c r="U17" s="11">
        <v>660</v>
      </c>
      <c r="V17" s="214"/>
      <c r="W17" s="11"/>
      <c r="X17" s="9"/>
      <c r="Y17" s="11"/>
      <c r="Z17" s="11"/>
      <c r="AA17" s="100"/>
      <c r="AB17" s="100"/>
      <c r="AC17" s="100"/>
    </row>
    <row r="18" spans="1:29" s="12" customFormat="1" ht="19.2" customHeight="1">
      <c r="A18" s="167"/>
      <c r="B18" s="167"/>
      <c r="C18" s="11" t="s">
        <v>29</v>
      </c>
      <c r="D18" s="9" t="s">
        <v>16</v>
      </c>
      <c r="E18" s="11">
        <v>155</v>
      </c>
      <c r="F18" s="11">
        <v>155</v>
      </c>
      <c r="G18" s="167"/>
      <c r="H18" s="11"/>
      <c r="I18" s="9"/>
      <c r="J18" s="11"/>
      <c r="K18" s="11"/>
      <c r="L18" s="167"/>
      <c r="M18" s="11"/>
      <c r="N18" s="9"/>
      <c r="O18" s="11"/>
      <c r="P18" s="11"/>
      <c r="Q18" s="167"/>
      <c r="R18" s="11" t="s">
        <v>23</v>
      </c>
      <c r="S18" s="9" t="s">
        <v>24</v>
      </c>
      <c r="T18" s="11">
        <v>155</v>
      </c>
      <c r="U18" s="11">
        <v>465</v>
      </c>
      <c r="V18" s="209"/>
      <c r="W18" s="11"/>
      <c r="X18" s="9"/>
      <c r="Y18" s="11"/>
      <c r="Z18" s="11"/>
      <c r="AA18" s="100"/>
      <c r="AB18" s="100"/>
      <c r="AC18" s="100"/>
    </row>
    <row r="19" spans="1:29" s="12" customFormat="1" ht="19.2" customHeight="1">
      <c r="A19" s="171" t="s">
        <v>34</v>
      </c>
      <c r="B19" s="167" t="s">
        <v>136</v>
      </c>
      <c r="C19" s="11" t="s">
        <v>35</v>
      </c>
      <c r="D19" s="9" t="s">
        <v>15</v>
      </c>
      <c r="E19" s="11">
        <v>180</v>
      </c>
      <c r="F19" s="11">
        <v>36</v>
      </c>
      <c r="G19" s="167" t="s">
        <v>344</v>
      </c>
      <c r="H19" s="11" t="s">
        <v>35</v>
      </c>
      <c r="I19" s="9" t="s">
        <v>15</v>
      </c>
      <c r="J19" s="11">
        <v>180</v>
      </c>
      <c r="K19" s="11">
        <v>36</v>
      </c>
      <c r="L19" s="167"/>
      <c r="M19" s="11"/>
      <c r="N19" s="9"/>
      <c r="O19" s="11"/>
      <c r="P19" s="11"/>
      <c r="Q19" s="167" t="s">
        <v>345</v>
      </c>
      <c r="R19" s="11" t="s">
        <v>35</v>
      </c>
      <c r="S19" s="9" t="s">
        <v>15</v>
      </c>
      <c r="T19" s="11">
        <v>180</v>
      </c>
      <c r="U19" s="11">
        <v>36</v>
      </c>
      <c r="V19" s="167" t="s">
        <v>346</v>
      </c>
      <c r="W19" s="11" t="s">
        <v>35</v>
      </c>
      <c r="X19" s="9" t="s">
        <v>15</v>
      </c>
      <c r="Y19" s="11">
        <v>180</v>
      </c>
      <c r="Z19" s="11">
        <v>36</v>
      </c>
      <c r="AA19" s="100"/>
      <c r="AB19" s="100"/>
      <c r="AC19" s="100"/>
    </row>
    <row r="20" spans="1:29" s="12" customFormat="1" ht="19.2" customHeight="1">
      <c r="A20" s="167"/>
      <c r="B20" s="167"/>
      <c r="C20" s="66" t="s">
        <v>137</v>
      </c>
      <c r="D20" s="67" t="s">
        <v>37</v>
      </c>
      <c r="E20" s="66">
        <v>60</v>
      </c>
      <c r="F20" s="66">
        <v>960</v>
      </c>
      <c r="G20" s="167"/>
      <c r="H20" s="66" t="s">
        <v>363</v>
      </c>
      <c r="I20" s="67" t="s">
        <v>37</v>
      </c>
      <c r="J20" s="66"/>
      <c r="K20" s="66"/>
      <c r="L20" s="167"/>
      <c r="M20" s="11"/>
      <c r="N20" s="9"/>
      <c r="O20" s="11"/>
      <c r="P20" s="11"/>
      <c r="Q20" s="167"/>
      <c r="R20" s="66" t="s">
        <v>364</v>
      </c>
      <c r="S20" s="67" t="s">
        <v>37</v>
      </c>
      <c r="T20" s="66"/>
      <c r="U20" s="66"/>
      <c r="V20" s="167"/>
      <c r="W20" s="66" t="s">
        <v>365</v>
      </c>
      <c r="X20" s="67" t="s">
        <v>37</v>
      </c>
      <c r="Y20" s="66"/>
      <c r="Z20" s="66"/>
      <c r="AA20" s="100"/>
      <c r="AB20" s="100"/>
      <c r="AC20" s="100"/>
    </row>
    <row r="21" spans="1:29" s="12" customFormat="1" ht="19.8" customHeight="1">
      <c r="A21" s="171" t="s">
        <v>38</v>
      </c>
      <c r="B21" s="167" t="s">
        <v>347</v>
      </c>
      <c r="C21" s="11" t="s">
        <v>322</v>
      </c>
      <c r="D21" s="9" t="s">
        <v>24</v>
      </c>
      <c r="E21" s="11">
        <v>50</v>
      </c>
      <c r="F21" s="11">
        <v>150</v>
      </c>
      <c r="G21" s="167" t="s">
        <v>348</v>
      </c>
      <c r="H21" s="11" t="s">
        <v>349</v>
      </c>
      <c r="I21" s="9" t="s">
        <v>28</v>
      </c>
      <c r="J21" s="11">
        <v>45</v>
      </c>
      <c r="K21" s="11">
        <v>225</v>
      </c>
      <c r="L21" s="167" t="s">
        <v>235</v>
      </c>
      <c r="M21" s="11" t="s">
        <v>350</v>
      </c>
      <c r="N21" s="9" t="s">
        <v>28</v>
      </c>
      <c r="O21" s="11">
        <v>70</v>
      </c>
      <c r="P21" s="11">
        <v>350</v>
      </c>
      <c r="Q21" s="167" t="s">
        <v>237</v>
      </c>
      <c r="R21" s="11" t="s">
        <v>351</v>
      </c>
      <c r="S21" s="9" t="s">
        <v>118</v>
      </c>
      <c r="T21" s="11">
        <v>105</v>
      </c>
      <c r="U21" s="11">
        <v>840</v>
      </c>
      <c r="V21" s="167" t="s">
        <v>240</v>
      </c>
      <c r="W21" s="11" t="s">
        <v>40</v>
      </c>
      <c r="X21" s="9" t="s">
        <v>28</v>
      </c>
      <c r="Y21" s="11">
        <v>25</v>
      </c>
      <c r="Z21" s="11">
        <v>125</v>
      </c>
      <c r="AA21" s="100"/>
      <c r="AB21" s="100"/>
      <c r="AC21" s="100"/>
    </row>
    <row r="22" spans="1:29" s="12" customFormat="1" ht="19.8" customHeight="1">
      <c r="A22" s="167"/>
      <c r="B22" s="167"/>
      <c r="C22" s="11" t="s">
        <v>20</v>
      </c>
      <c r="D22" s="9" t="s">
        <v>16</v>
      </c>
      <c r="E22" s="11">
        <v>44</v>
      </c>
      <c r="F22" s="11">
        <v>44</v>
      </c>
      <c r="G22" s="167"/>
      <c r="H22" s="11" t="s">
        <v>76</v>
      </c>
      <c r="I22" s="9" t="s">
        <v>77</v>
      </c>
      <c r="J22" s="11">
        <v>90</v>
      </c>
      <c r="K22" s="11">
        <v>27</v>
      </c>
      <c r="L22" s="167"/>
      <c r="M22" s="11" t="s">
        <v>352</v>
      </c>
      <c r="N22" s="9" t="s">
        <v>77</v>
      </c>
      <c r="O22" s="11">
        <v>450</v>
      </c>
      <c r="P22" s="11">
        <v>135</v>
      </c>
      <c r="Q22" s="167"/>
      <c r="R22" s="11" t="s">
        <v>353</v>
      </c>
      <c r="S22" s="9" t="s">
        <v>13</v>
      </c>
      <c r="T22" s="11">
        <v>55</v>
      </c>
      <c r="U22" s="11">
        <v>110</v>
      </c>
      <c r="V22" s="167"/>
      <c r="W22" s="11" t="s">
        <v>354</v>
      </c>
      <c r="X22" s="9" t="s">
        <v>355</v>
      </c>
      <c r="Y22" s="11">
        <v>65</v>
      </c>
      <c r="Z22" s="11">
        <v>975</v>
      </c>
      <c r="AA22" s="100"/>
      <c r="AB22" s="100"/>
      <c r="AC22" s="100"/>
    </row>
    <row r="23" spans="1:29" s="12" customFormat="1" ht="19.8" customHeight="1">
      <c r="A23" s="167"/>
      <c r="B23" s="167"/>
      <c r="C23" s="11" t="s">
        <v>139</v>
      </c>
      <c r="D23" s="9" t="s">
        <v>16</v>
      </c>
      <c r="E23" s="11">
        <v>98</v>
      </c>
      <c r="F23" s="11">
        <v>98</v>
      </c>
      <c r="G23" s="167"/>
      <c r="H23" s="11" t="s">
        <v>356</v>
      </c>
      <c r="I23" s="9" t="s">
        <v>24</v>
      </c>
      <c r="J23" s="11">
        <v>155</v>
      </c>
      <c r="K23" s="11">
        <v>465</v>
      </c>
      <c r="L23" s="167"/>
      <c r="M23" s="11" t="s">
        <v>126</v>
      </c>
      <c r="N23" s="9" t="s">
        <v>24</v>
      </c>
      <c r="O23" s="11">
        <v>105</v>
      </c>
      <c r="P23" s="11">
        <v>315</v>
      </c>
      <c r="Q23" s="167"/>
      <c r="R23" s="11" t="s">
        <v>357</v>
      </c>
      <c r="S23" s="9" t="s">
        <v>116</v>
      </c>
      <c r="T23" s="11">
        <v>165</v>
      </c>
      <c r="U23" s="11">
        <v>165</v>
      </c>
      <c r="V23" s="167"/>
      <c r="W23" s="11" t="s">
        <v>358</v>
      </c>
      <c r="X23" s="9" t="s">
        <v>36</v>
      </c>
      <c r="Y23" s="11">
        <v>75</v>
      </c>
      <c r="Z23" s="11">
        <v>450</v>
      </c>
      <c r="AA23" s="100"/>
      <c r="AB23" s="100"/>
      <c r="AC23" s="100"/>
    </row>
    <row r="24" spans="1:29" s="12" customFormat="1" ht="19.8" customHeight="1">
      <c r="A24" s="167"/>
      <c r="B24" s="167"/>
      <c r="C24" s="11" t="s">
        <v>359</v>
      </c>
      <c r="D24" s="9" t="s">
        <v>24</v>
      </c>
      <c r="E24" s="11">
        <v>205</v>
      </c>
      <c r="F24" s="11">
        <v>615</v>
      </c>
      <c r="G24" s="167"/>
      <c r="H24" s="11"/>
      <c r="I24" s="9"/>
      <c r="J24" s="11"/>
      <c r="K24" s="11"/>
      <c r="L24" s="167"/>
      <c r="M24" s="11"/>
      <c r="N24" s="9"/>
      <c r="O24" s="11"/>
      <c r="P24" s="11"/>
      <c r="Q24" s="167"/>
      <c r="R24" s="11"/>
      <c r="S24" s="9"/>
      <c r="T24" s="11"/>
      <c r="U24" s="11"/>
      <c r="V24" s="167"/>
      <c r="W24" s="11"/>
      <c r="X24" s="9"/>
      <c r="Y24" s="11"/>
      <c r="Z24" s="11"/>
      <c r="AA24" s="100"/>
      <c r="AB24" s="100"/>
      <c r="AC24" s="100"/>
    </row>
    <row r="25" spans="1:29" s="12" customFormat="1" ht="19.8" customHeight="1">
      <c r="A25" s="167"/>
      <c r="B25" s="167"/>
      <c r="C25" s="11" t="s">
        <v>360</v>
      </c>
      <c r="D25" s="9" t="s">
        <v>116</v>
      </c>
      <c r="E25" s="11">
        <v>140</v>
      </c>
      <c r="F25" s="11">
        <v>140</v>
      </c>
      <c r="G25" s="167"/>
      <c r="H25" s="11"/>
      <c r="I25" s="9"/>
      <c r="J25" s="11"/>
      <c r="K25" s="11"/>
      <c r="L25" s="167"/>
      <c r="M25" s="11"/>
      <c r="N25" s="9"/>
      <c r="O25" s="11"/>
      <c r="P25" s="11"/>
      <c r="Q25" s="167"/>
      <c r="R25" s="11"/>
      <c r="S25" s="9"/>
      <c r="T25" s="11"/>
      <c r="U25" s="11"/>
      <c r="V25" s="167"/>
      <c r="W25" s="11"/>
      <c r="X25" s="9"/>
      <c r="Y25" s="11"/>
      <c r="Z25" s="11"/>
      <c r="AA25" s="100"/>
      <c r="AB25" s="100"/>
      <c r="AC25" s="100"/>
    </row>
    <row r="26" spans="1:29" s="12" customFormat="1" ht="19.8" customHeight="1">
      <c r="A26" s="167"/>
      <c r="B26" s="167"/>
      <c r="C26" s="13" t="s">
        <v>361</v>
      </c>
      <c r="D26" s="14" t="s">
        <v>18</v>
      </c>
      <c r="E26" s="13">
        <v>150</v>
      </c>
      <c r="F26" s="13">
        <v>15</v>
      </c>
      <c r="G26" s="167"/>
      <c r="H26" s="11"/>
      <c r="I26" s="9"/>
      <c r="J26" s="11"/>
      <c r="K26" s="11"/>
      <c r="L26" s="167"/>
      <c r="M26" s="11"/>
      <c r="N26" s="9"/>
      <c r="O26" s="11"/>
      <c r="P26" s="11"/>
      <c r="Q26" s="167"/>
      <c r="R26" s="11"/>
      <c r="S26" s="9"/>
      <c r="T26" s="11"/>
      <c r="U26" s="11"/>
      <c r="V26" s="167"/>
      <c r="W26" s="11"/>
      <c r="X26" s="9"/>
      <c r="Y26" s="11"/>
      <c r="Z26" s="11"/>
      <c r="AA26" s="100"/>
      <c r="AB26" s="100"/>
      <c r="AC26" s="100"/>
    </row>
    <row r="27" spans="1:29" s="12" customFormat="1" ht="19.8" customHeight="1">
      <c r="A27" s="208" t="s">
        <v>43</v>
      </c>
      <c r="B27" s="209"/>
      <c r="C27" s="111"/>
      <c r="D27" s="112"/>
      <c r="E27" s="111"/>
      <c r="F27" s="111"/>
      <c r="G27" s="208" t="s">
        <v>43</v>
      </c>
      <c r="H27" s="111" t="s">
        <v>143</v>
      </c>
      <c r="I27" s="112">
        <v>232</v>
      </c>
      <c r="J27" s="111">
        <v>10</v>
      </c>
      <c r="K27" s="111">
        <f>I27*J27</f>
        <v>2320</v>
      </c>
      <c r="L27" s="210" t="s">
        <v>58</v>
      </c>
      <c r="M27" s="113" t="s">
        <v>120</v>
      </c>
      <c r="N27" s="114" t="s">
        <v>311</v>
      </c>
      <c r="O27" s="113">
        <v>10.300000190734863</v>
      </c>
      <c r="P27" s="113">
        <v>876</v>
      </c>
      <c r="Q27" s="208" t="s">
        <v>43</v>
      </c>
      <c r="R27" s="111" t="s">
        <v>143</v>
      </c>
      <c r="S27" s="112">
        <v>232</v>
      </c>
      <c r="T27" s="111">
        <v>10</v>
      </c>
      <c r="U27" s="111">
        <f>S27*T27</f>
        <v>2320</v>
      </c>
      <c r="V27" s="213"/>
      <c r="W27" s="111"/>
      <c r="X27" s="112"/>
      <c r="Y27" s="111"/>
      <c r="Z27" s="111"/>
    </row>
    <row r="28" spans="1:29" s="12" customFormat="1" ht="19.8" customHeight="1">
      <c r="A28" s="203"/>
      <c r="B28" s="204"/>
      <c r="C28" s="11"/>
      <c r="D28" s="9"/>
      <c r="E28" s="11"/>
      <c r="F28" s="11"/>
      <c r="G28" s="203"/>
      <c r="H28" s="11"/>
      <c r="I28" s="9"/>
      <c r="J28" s="11"/>
      <c r="K28" s="11"/>
      <c r="L28" s="180"/>
      <c r="M28" s="16" t="s">
        <v>122</v>
      </c>
      <c r="N28" s="108" t="s">
        <v>315</v>
      </c>
      <c r="O28" s="16">
        <v>11.600000381469727</v>
      </c>
      <c r="P28" s="16">
        <v>1427</v>
      </c>
      <c r="Q28" s="203"/>
      <c r="R28" s="11"/>
      <c r="S28" s="9"/>
      <c r="T28" s="11"/>
      <c r="U28" s="11"/>
      <c r="V28" s="214"/>
      <c r="W28" s="16"/>
      <c r="X28" s="17"/>
      <c r="Y28" s="16"/>
      <c r="Z28" s="16"/>
    </row>
    <row r="29" spans="1:29" s="12" customFormat="1" ht="19.8" customHeight="1">
      <c r="A29" s="203"/>
      <c r="B29" s="204"/>
      <c r="C29" s="11"/>
      <c r="D29" s="9"/>
      <c r="E29" s="11"/>
      <c r="F29" s="11"/>
      <c r="G29" s="203"/>
      <c r="H29" s="11"/>
      <c r="I29" s="9"/>
      <c r="J29" s="11"/>
      <c r="K29" s="11"/>
      <c r="L29" s="180"/>
      <c r="M29" s="16" t="s">
        <v>124</v>
      </c>
      <c r="N29" s="108" t="s">
        <v>313</v>
      </c>
      <c r="O29" s="16">
        <v>11.5</v>
      </c>
      <c r="P29" s="16">
        <v>276</v>
      </c>
      <c r="Q29" s="203"/>
      <c r="R29" s="11"/>
      <c r="S29" s="9"/>
      <c r="T29" s="11"/>
      <c r="U29" s="11"/>
      <c r="V29" s="209"/>
      <c r="W29" s="16"/>
      <c r="X29" s="17"/>
      <c r="Y29" s="16"/>
      <c r="Z29" s="16"/>
    </row>
    <row r="30" spans="1:29" s="20" customFormat="1" ht="18.75" customHeight="1">
      <c r="A30" s="18"/>
      <c r="B30" s="19" t="s">
        <v>144</v>
      </c>
      <c r="C30" s="172">
        <f>SUM(F4:F29)</f>
        <v>6435</v>
      </c>
      <c r="D30" s="173"/>
      <c r="E30" s="173"/>
      <c r="F30" s="174"/>
      <c r="G30" s="19" t="s">
        <v>144</v>
      </c>
      <c r="H30" s="172">
        <f>SUM(K4:K29)</f>
        <v>9160</v>
      </c>
      <c r="I30" s="173"/>
      <c r="J30" s="173"/>
      <c r="K30" s="174"/>
      <c r="L30" s="19" t="s">
        <v>144</v>
      </c>
      <c r="M30" s="172">
        <f>SUM(P4:P29)</f>
        <v>6735</v>
      </c>
      <c r="N30" s="173"/>
      <c r="O30" s="173"/>
      <c r="P30" s="174"/>
      <c r="Q30" s="19" t="s">
        <v>144</v>
      </c>
      <c r="R30" s="172">
        <f>SUM(U4:U29)</f>
        <v>7610</v>
      </c>
      <c r="S30" s="173"/>
      <c r="T30" s="173"/>
      <c r="U30" s="174"/>
      <c r="V30" s="19" t="s">
        <v>144</v>
      </c>
      <c r="W30" s="172">
        <f>SUM(Z4:Z29)</f>
        <v>4920</v>
      </c>
      <c r="X30" s="173"/>
      <c r="Y30" s="173"/>
      <c r="Z30" s="174"/>
    </row>
    <row r="31" spans="1:29" s="27" customFormat="1" ht="18.75" customHeight="1">
      <c r="A31" s="21"/>
      <c r="B31" s="22"/>
      <c r="C31" s="26" t="s">
        <v>145</v>
      </c>
      <c r="D31" s="24"/>
      <c r="E31" s="24"/>
      <c r="F31" s="25"/>
      <c r="G31" s="22"/>
      <c r="H31" s="26" t="s">
        <v>145</v>
      </c>
      <c r="I31" s="24"/>
      <c r="J31" s="24"/>
      <c r="K31" s="25"/>
      <c r="L31" s="22"/>
      <c r="M31" s="26" t="s">
        <v>145</v>
      </c>
      <c r="N31" s="24"/>
      <c r="O31" s="24"/>
      <c r="P31" s="25"/>
      <c r="Q31" s="22"/>
      <c r="R31" s="26" t="s">
        <v>145</v>
      </c>
      <c r="S31" s="24"/>
      <c r="T31" s="24"/>
      <c r="U31" s="25"/>
      <c r="V31" s="22"/>
      <c r="W31" s="26" t="s">
        <v>145</v>
      </c>
      <c r="X31" s="109"/>
      <c r="Y31" s="109"/>
      <c r="Z31" s="110"/>
    </row>
    <row r="32" spans="1:29" s="28" customFormat="1" ht="18.75" customHeight="1">
      <c r="A32" s="197" t="s">
        <v>44</v>
      </c>
      <c r="B32" s="197" t="s">
        <v>44</v>
      </c>
      <c r="C32" s="199" t="s">
        <v>45</v>
      </c>
      <c r="D32" s="200"/>
      <c r="E32" s="199" t="s">
        <v>46</v>
      </c>
      <c r="F32" s="200"/>
      <c r="G32" s="197" t="s">
        <v>44</v>
      </c>
      <c r="H32" s="199" t="s">
        <v>45</v>
      </c>
      <c r="I32" s="200"/>
      <c r="J32" s="199" t="s">
        <v>46</v>
      </c>
      <c r="K32" s="200"/>
      <c r="L32" s="197" t="s">
        <v>44</v>
      </c>
      <c r="M32" s="196" t="s">
        <v>45</v>
      </c>
      <c r="N32" s="196"/>
      <c r="O32" s="196" t="s">
        <v>46</v>
      </c>
      <c r="P32" s="196"/>
      <c r="Q32" s="197" t="s">
        <v>44</v>
      </c>
      <c r="R32" s="196" t="s">
        <v>45</v>
      </c>
      <c r="S32" s="196"/>
      <c r="T32" s="196" t="s">
        <v>46</v>
      </c>
      <c r="U32" s="196"/>
      <c r="V32" s="197" t="s">
        <v>44</v>
      </c>
      <c r="W32" s="196" t="s">
        <v>45</v>
      </c>
      <c r="X32" s="196"/>
      <c r="Y32" s="199" t="s">
        <v>46</v>
      </c>
      <c r="Z32" s="200"/>
    </row>
    <row r="33" spans="1:26" s="29" customFormat="1" ht="18.75" customHeight="1">
      <c r="A33" s="197"/>
      <c r="B33" s="197"/>
      <c r="C33" s="181" t="s">
        <v>146</v>
      </c>
      <c r="D33" s="182"/>
      <c r="E33" s="183">
        <v>5.7</v>
      </c>
      <c r="F33" s="184"/>
      <c r="G33" s="197"/>
      <c r="H33" s="181" t="s">
        <v>146</v>
      </c>
      <c r="I33" s="182"/>
      <c r="J33" s="183">
        <v>5.5</v>
      </c>
      <c r="K33" s="184"/>
      <c r="L33" s="197"/>
      <c r="M33" s="195" t="s">
        <v>146</v>
      </c>
      <c r="N33" s="195"/>
      <c r="O33" s="189">
        <v>5.5</v>
      </c>
      <c r="P33" s="189"/>
      <c r="Q33" s="197"/>
      <c r="R33" s="188" t="s">
        <v>146</v>
      </c>
      <c r="S33" s="188"/>
      <c r="T33" s="189">
        <v>5.5</v>
      </c>
      <c r="U33" s="189"/>
      <c r="V33" s="197"/>
      <c r="W33" s="188" t="s">
        <v>146</v>
      </c>
      <c r="X33" s="188"/>
      <c r="Y33" s="183">
        <v>7.2</v>
      </c>
      <c r="Z33" s="184"/>
    </row>
    <row r="34" spans="1:26" s="29" customFormat="1" ht="18.75" customHeight="1">
      <c r="A34" s="197"/>
      <c r="B34" s="197"/>
      <c r="C34" s="181" t="s">
        <v>147</v>
      </c>
      <c r="D34" s="182"/>
      <c r="E34" s="183">
        <v>2.2999999999999998</v>
      </c>
      <c r="F34" s="184"/>
      <c r="G34" s="197"/>
      <c r="H34" s="181" t="s">
        <v>147</v>
      </c>
      <c r="I34" s="182"/>
      <c r="J34" s="183">
        <v>3.8</v>
      </c>
      <c r="K34" s="184"/>
      <c r="L34" s="197"/>
      <c r="M34" s="195" t="s">
        <v>147</v>
      </c>
      <c r="N34" s="195"/>
      <c r="O34" s="189">
        <v>2</v>
      </c>
      <c r="P34" s="189"/>
      <c r="Q34" s="197"/>
      <c r="R34" s="188" t="s">
        <v>147</v>
      </c>
      <c r="S34" s="188"/>
      <c r="T34" s="189">
        <v>3.2</v>
      </c>
      <c r="U34" s="189"/>
      <c r="V34" s="197"/>
      <c r="W34" s="188" t="s">
        <v>147</v>
      </c>
      <c r="X34" s="188"/>
      <c r="Y34" s="183">
        <v>1.3</v>
      </c>
      <c r="Z34" s="184"/>
    </row>
    <row r="35" spans="1:26" s="29" customFormat="1" ht="18.75" customHeight="1">
      <c r="A35" s="197"/>
      <c r="B35" s="197"/>
      <c r="C35" s="181" t="s">
        <v>47</v>
      </c>
      <c r="D35" s="182"/>
      <c r="E35" s="183">
        <v>2</v>
      </c>
      <c r="F35" s="184"/>
      <c r="G35" s="197"/>
      <c r="H35" s="181" t="s">
        <v>47</v>
      </c>
      <c r="I35" s="182"/>
      <c r="J35" s="183">
        <v>1.1000000000000001</v>
      </c>
      <c r="K35" s="184"/>
      <c r="L35" s="197"/>
      <c r="M35" s="195" t="s">
        <v>47</v>
      </c>
      <c r="N35" s="195"/>
      <c r="O35" s="189">
        <v>1.4</v>
      </c>
      <c r="P35" s="189"/>
      <c r="Q35" s="197"/>
      <c r="R35" s="188" t="s">
        <v>47</v>
      </c>
      <c r="S35" s="188"/>
      <c r="T35" s="189">
        <v>1.4</v>
      </c>
      <c r="U35" s="189"/>
      <c r="V35" s="197"/>
      <c r="W35" s="188" t="s">
        <v>47</v>
      </c>
      <c r="X35" s="188"/>
      <c r="Y35" s="183">
        <v>1.8</v>
      </c>
      <c r="Z35" s="184"/>
    </row>
    <row r="36" spans="1:26" s="29" customFormat="1" ht="18.75" customHeight="1">
      <c r="A36" s="197"/>
      <c r="B36" s="197"/>
      <c r="C36" s="73" t="s">
        <v>148</v>
      </c>
      <c r="D36" s="74"/>
      <c r="E36" s="183">
        <v>3.2</v>
      </c>
      <c r="F36" s="184"/>
      <c r="G36" s="197"/>
      <c r="H36" s="73" t="s">
        <v>148</v>
      </c>
      <c r="I36" s="74"/>
      <c r="J36" s="183">
        <v>2.8</v>
      </c>
      <c r="K36" s="184"/>
      <c r="L36" s="197"/>
      <c r="M36" s="75" t="s">
        <v>148</v>
      </c>
      <c r="N36" s="75"/>
      <c r="O36" s="189">
        <v>3.1</v>
      </c>
      <c r="P36" s="189"/>
      <c r="Q36" s="197"/>
      <c r="R36" s="72" t="s">
        <v>148</v>
      </c>
      <c r="S36" s="72"/>
      <c r="T36" s="189">
        <v>2.9</v>
      </c>
      <c r="U36" s="189"/>
      <c r="V36" s="197"/>
      <c r="W36" s="115" t="s">
        <v>148</v>
      </c>
      <c r="X36" s="115"/>
      <c r="Y36" s="183">
        <v>2.8</v>
      </c>
      <c r="Z36" s="184"/>
    </row>
    <row r="37" spans="1:26" s="29" customFormat="1">
      <c r="A37" s="197"/>
      <c r="B37" s="197"/>
      <c r="C37" s="181" t="s">
        <v>149</v>
      </c>
      <c r="D37" s="182"/>
      <c r="E37" s="183"/>
      <c r="F37" s="184"/>
      <c r="G37" s="197"/>
      <c r="H37" s="181" t="s">
        <v>149</v>
      </c>
      <c r="I37" s="182"/>
      <c r="J37" s="183">
        <v>1</v>
      </c>
      <c r="K37" s="184"/>
      <c r="L37" s="197"/>
      <c r="M37" s="188" t="s">
        <v>150</v>
      </c>
      <c r="N37" s="188"/>
      <c r="O37" s="189">
        <v>1</v>
      </c>
      <c r="P37" s="189"/>
      <c r="Q37" s="197"/>
      <c r="R37" s="188" t="s">
        <v>149</v>
      </c>
      <c r="S37" s="188"/>
      <c r="T37" s="189">
        <v>1</v>
      </c>
      <c r="U37" s="189"/>
      <c r="V37" s="197"/>
      <c r="W37" s="188" t="s">
        <v>149</v>
      </c>
      <c r="X37" s="188"/>
      <c r="Y37" s="183"/>
      <c r="Z37" s="184"/>
    </row>
    <row r="38" spans="1:26" s="31" customFormat="1">
      <c r="A38" s="197"/>
      <c r="B38" s="197"/>
      <c r="C38" s="201" t="s">
        <v>151</v>
      </c>
      <c r="D38" s="202"/>
      <c r="E38" s="185">
        <f>E33*70+E34*75+E35*25+E36*45+E37*81</f>
        <v>765.5</v>
      </c>
      <c r="F38" s="185"/>
      <c r="G38" s="197"/>
      <c r="H38" s="201" t="s">
        <v>151</v>
      </c>
      <c r="I38" s="202"/>
      <c r="J38" s="185">
        <f>J33*70+J34*75+J35*25+J36*45+J37*60</f>
        <v>883.5</v>
      </c>
      <c r="K38" s="185"/>
      <c r="L38" s="197"/>
      <c r="M38" s="186" t="s">
        <v>151</v>
      </c>
      <c r="N38" s="186"/>
      <c r="O38" s="185">
        <f>O33*70+O34*75+O35*25+O36*45+O37*81</f>
        <v>790.5</v>
      </c>
      <c r="P38" s="185"/>
      <c r="Q38" s="197"/>
      <c r="R38" s="187" t="s">
        <v>151</v>
      </c>
      <c r="S38" s="187"/>
      <c r="T38" s="185">
        <f>T33*70+T34*75+T35*25+T36*45+T37*60</f>
        <v>850.5</v>
      </c>
      <c r="U38" s="185"/>
      <c r="V38" s="197"/>
      <c r="W38" s="187" t="s">
        <v>151</v>
      </c>
      <c r="X38" s="187"/>
      <c r="Y38" s="211">
        <f>Y33*70+Y34*75+Y35*25+Y36*45+Y37*60</f>
        <v>772.5</v>
      </c>
      <c r="Z38" s="212"/>
    </row>
    <row r="39" spans="1:26" s="36" customFormat="1" ht="22.2">
      <c r="A39" s="32" t="s">
        <v>152</v>
      </c>
      <c r="B39" s="33"/>
      <c r="C39" s="33"/>
      <c r="D39" s="33"/>
      <c r="E39" s="34"/>
      <c r="F39" s="35"/>
      <c r="G39" s="33"/>
      <c r="I39" s="32" t="s">
        <v>48</v>
      </c>
      <c r="J39" s="33"/>
      <c r="K39" s="37"/>
      <c r="L39" s="33"/>
      <c r="M39" s="33"/>
      <c r="N39" s="33"/>
      <c r="O39" s="33"/>
      <c r="P39" s="32"/>
      <c r="Q39" s="33"/>
      <c r="R39" s="32" t="s">
        <v>153</v>
      </c>
      <c r="T39" s="32"/>
      <c r="U39" s="33"/>
    </row>
    <row r="40" spans="1:26">
      <c r="B40" s="38"/>
      <c r="C40" s="38"/>
      <c r="D40" s="38"/>
      <c r="N40" s="30"/>
      <c r="S40" s="30"/>
      <c r="X40" s="30"/>
      <c r="Y40" s="39"/>
      <c r="Z40" s="39"/>
    </row>
    <row r="41" spans="1:26" ht="28.2" customHeight="1">
      <c r="B41" s="38"/>
      <c r="C41" s="38"/>
      <c r="D41" s="38"/>
      <c r="H41" s="53">
        <v>30.2</v>
      </c>
      <c r="N41" s="30"/>
      <c r="S41" s="30"/>
      <c r="X41" s="30"/>
      <c r="Y41" s="39"/>
      <c r="Z41" s="39"/>
    </row>
    <row r="42" spans="1:26">
      <c r="B42" s="38"/>
      <c r="G42" s="38"/>
      <c r="H42" s="38"/>
    </row>
    <row r="43" spans="1:26">
      <c r="G43" s="38"/>
      <c r="H43" s="38"/>
    </row>
    <row r="44" spans="1:26">
      <c r="G44" s="38"/>
      <c r="H44" s="38"/>
    </row>
  </sheetData>
  <mergeCells count="117">
    <mergeCell ref="A5:A12"/>
    <mergeCell ref="B5:B12"/>
    <mergeCell ref="G5:G12"/>
    <mergeCell ref="L5:L12"/>
    <mergeCell ref="Q5:Q12"/>
    <mergeCell ref="V5:V12"/>
    <mergeCell ref="V21:V26"/>
    <mergeCell ref="A19:A20"/>
    <mergeCell ref="B19:B20"/>
    <mergeCell ref="G19:G20"/>
    <mergeCell ref="L19:L20"/>
    <mergeCell ref="Q19:Q20"/>
    <mergeCell ref="V19:V20"/>
    <mergeCell ref="G13:G18"/>
    <mergeCell ref="L13:L18"/>
    <mergeCell ref="A21:A26"/>
    <mergeCell ref="B21:B26"/>
    <mergeCell ref="G21:G26"/>
    <mergeCell ref="L21:L26"/>
    <mergeCell ref="A13:A18"/>
    <mergeCell ref="B13:B18"/>
    <mergeCell ref="R30:U30"/>
    <mergeCell ref="T36:U36"/>
    <mergeCell ref="Y36:Z36"/>
    <mergeCell ref="R34:S34"/>
    <mergeCell ref="Q13:Q18"/>
    <mergeCell ref="V13:V18"/>
    <mergeCell ref="W32:X32"/>
    <mergeCell ref="W33:X33"/>
    <mergeCell ref="W34:X34"/>
    <mergeCell ref="W35:X35"/>
    <mergeCell ref="R33:S33"/>
    <mergeCell ref="T33:U33"/>
    <mergeCell ref="T34:U34"/>
    <mergeCell ref="W30:Z30"/>
    <mergeCell ref="V27:V29"/>
    <mergeCell ref="Q27:Q29"/>
    <mergeCell ref="Q21:Q26"/>
    <mergeCell ref="R38:S38"/>
    <mergeCell ref="T38:U38"/>
    <mergeCell ref="Y38:Z38"/>
    <mergeCell ref="R37:S37"/>
    <mergeCell ref="T37:U37"/>
    <mergeCell ref="Y37:Z37"/>
    <mergeCell ref="R35:S35"/>
    <mergeCell ref="T35:U35"/>
    <mergeCell ref="Y35:Z35"/>
    <mergeCell ref="W37:X37"/>
    <mergeCell ref="W38:X38"/>
    <mergeCell ref="V32:V38"/>
    <mergeCell ref="Y32:Z32"/>
    <mergeCell ref="Y34:Z34"/>
    <mergeCell ref="Y33:Z33"/>
    <mergeCell ref="R32:S32"/>
    <mergeCell ref="T32:U32"/>
    <mergeCell ref="M34:N34"/>
    <mergeCell ref="O34:P34"/>
    <mergeCell ref="C33:D33"/>
    <mergeCell ref="E33:F33"/>
    <mergeCell ref="H33:I33"/>
    <mergeCell ref="J33:K33"/>
    <mergeCell ref="M33:N33"/>
    <mergeCell ref="M37:N37"/>
    <mergeCell ref="O37:P37"/>
    <mergeCell ref="M32:N32"/>
    <mergeCell ref="O32:P32"/>
    <mergeCell ref="Q32:Q38"/>
    <mergeCell ref="O33:P33"/>
    <mergeCell ref="C30:F30"/>
    <mergeCell ref="H30:K30"/>
    <mergeCell ref="M30:P30"/>
    <mergeCell ref="C35:D35"/>
    <mergeCell ref="E35:F35"/>
    <mergeCell ref="H35:I35"/>
    <mergeCell ref="J35:K35"/>
    <mergeCell ref="M35:N35"/>
    <mergeCell ref="O35:P35"/>
    <mergeCell ref="E36:F36"/>
    <mergeCell ref="J36:K36"/>
    <mergeCell ref="O36:P36"/>
    <mergeCell ref="C38:D38"/>
    <mergeCell ref="E38:F38"/>
    <mergeCell ref="H38:I38"/>
    <mergeCell ref="J38:K38"/>
    <mergeCell ref="M38:N38"/>
    <mergeCell ref="O38:P38"/>
    <mergeCell ref="C37:D37"/>
    <mergeCell ref="E37:F37"/>
    <mergeCell ref="A32:A38"/>
    <mergeCell ref="B32:B38"/>
    <mergeCell ref="C32:D32"/>
    <mergeCell ref="E32:F32"/>
    <mergeCell ref="G32:G38"/>
    <mergeCell ref="A27:A29"/>
    <mergeCell ref="B27:B29"/>
    <mergeCell ref="G27:G29"/>
    <mergeCell ref="L27:L29"/>
    <mergeCell ref="H32:I32"/>
    <mergeCell ref="J32:K32"/>
    <mergeCell ref="L32:L38"/>
    <mergeCell ref="H37:I37"/>
    <mergeCell ref="J37:K37"/>
    <mergeCell ref="C34:D34"/>
    <mergeCell ref="E34:F34"/>
    <mergeCell ref="H34:I34"/>
    <mergeCell ref="J34:K34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4"/>
  <sheetViews>
    <sheetView zoomScale="75" zoomScaleNormal="75" workbookViewId="0">
      <selection activeCell="M21" sqref="M21"/>
    </sheetView>
  </sheetViews>
  <sheetFormatPr defaultColWidth="8.88671875" defaultRowHeight="16.2"/>
  <cols>
    <col min="1" max="1" width="4.88671875" style="53" customWidth="1"/>
    <col min="2" max="2" width="5.33203125" style="53" customWidth="1"/>
    <col min="3" max="3" width="11.6640625" style="53" customWidth="1"/>
    <col min="4" max="4" width="6.88671875" style="53" customWidth="1"/>
    <col min="5" max="5" width="6.44140625" style="53" customWidth="1"/>
    <col min="6" max="6" width="6.33203125" style="53" customWidth="1"/>
    <col min="7" max="7" width="4.88671875" style="53" customWidth="1"/>
    <col min="8" max="8" width="13" style="53" customWidth="1"/>
    <col min="9" max="9" width="6.88671875" style="53" customWidth="1"/>
    <col min="10" max="10" width="5.77734375" style="53" customWidth="1"/>
    <col min="11" max="11" width="5.88671875" style="53" customWidth="1"/>
    <col min="12" max="12" width="5" style="53" customWidth="1"/>
    <col min="13" max="13" width="12" style="53" customWidth="1"/>
    <col min="14" max="14" width="7" style="53" customWidth="1"/>
    <col min="15" max="15" width="6.33203125" style="53" customWidth="1"/>
    <col min="16" max="16" width="6.77734375" style="53" customWidth="1"/>
    <col min="17" max="17" width="5.33203125" style="53" customWidth="1"/>
    <col min="18" max="18" width="13" style="53" customWidth="1"/>
    <col min="19" max="19" width="6.77734375" style="53" customWidth="1"/>
    <col min="20" max="20" width="6.109375" style="53" customWidth="1"/>
    <col min="21" max="21" width="6.44140625" style="53" customWidth="1"/>
    <col min="22" max="22" width="5.44140625" style="53" customWidth="1"/>
    <col min="23" max="23" width="13.109375" style="53" customWidth="1"/>
    <col min="24" max="24" width="7.21875" style="53" customWidth="1"/>
    <col min="25" max="25" width="6.44140625" style="53" customWidth="1"/>
    <col min="26" max="26" width="6.6640625" style="53" customWidth="1"/>
    <col min="27" max="16384" width="8.88671875" style="53"/>
  </cols>
  <sheetData>
    <row r="1" spans="1:29" ht="36.75" customHeight="1">
      <c r="A1" s="205" t="s">
        <v>316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9" ht="19.2" customHeight="1">
      <c r="A2" s="1" t="s">
        <v>0</v>
      </c>
      <c r="B2" s="206">
        <v>43906</v>
      </c>
      <c r="C2" s="206"/>
      <c r="D2" s="189" t="s">
        <v>1</v>
      </c>
      <c r="E2" s="189"/>
      <c r="F2" s="189"/>
      <c r="G2" s="206">
        <f>B2+1</f>
        <v>43907</v>
      </c>
      <c r="H2" s="206"/>
      <c r="I2" s="189" t="s">
        <v>2</v>
      </c>
      <c r="J2" s="189"/>
      <c r="K2" s="189"/>
      <c r="L2" s="206">
        <f>G2+1</f>
        <v>43908</v>
      </c>
      <c r="M2" s="206"/>
      <c r="N2" s="183" t="s">
        <v>3</v>
      </c>
      <c r="O2" s="207"/>
      <c r="P2" s="184"/>
      <c r="Q2" s="206">
        <f>L2+1</f>
        <v>43909</v>
      </c>
      <c r="R2" s="206"/>
      <c r="S2" s="189" t="s">
        <v>4</v>
      </c>
      <c r="T2" s="189"/>
      <c r="U2" s="189"/>
      <c r="V2" s="206">
        <f>Q2+1</f>
        <v>43910</v>
      </c>
      <c r="W2" s="206"/>
      <c r="X2" s="183" t="s">
        <v>5</v>
      </c>
      <c r="Y2" s="207"/>
      <c r="Z2" s="184"/>
    </row>
    <row r="3" spans="1:29" s="6" customFormat="1" ht="19.2" customHeight="1">
      <c r="A3" s="2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4" t="s">
        <v>7</v>
      </c>
      <c r="S3" s="3" t="s">
        <v>8</v>
      </c>
      <c r="T3" s="3" t="s">
        <v>9</v>
      </c>
      <c r="U3" s="3" t="s">
        <v>10</v>
      </c>
      <c r="V3" s="3" t="s">
        <v>6</v>
      </c>
      <c r="W3" s="3" t="s">
        <v>7</v>
      </c>
      <c r="X3" s="3" t="s">
        <v>8</v>
      </c>
      <c r="Y3" s="5" t="s">
        <v>9</v>
      </c>
      <c r="Z3" s="5" t="s">
        <v>10</v>
      </c>
    </row>
    <row r="4" spans="1:29" s="10" customFormat="1" ht="19.2" customHeight="1">
      <c r="A4" s="7" t="s">
        <v>11</v>
      </c>
      <c r="B4" s="8" t="s">
        <v>12</v>
      </c>
      <c r="C4" s="8"/>
      <c r="D4" s="9"/>
      <c r="E4" s="8"/>
      <c r="F4" s="8"/>
      <c r="G4" s="8" t="s">
        <v>12</v>
      </c>
      <c r="H4" s="8"/>
      <c r="I4" s="9"/>
      <c r="J4" s="8"/>
      <c r="K4" s="8"/>
      <c r="L4" s="8"/>
      <c r="M4" s="8"/>
      <c r="N4" s="9"/>
      <c r="O4" s="8"/>
      <c r="P4" s="8"/>
      <c r="Q4" s="8" t="s">
        <v>12</v>
      </c>
      <c r="R4" s="8"/>
      <c r="S4" s="9"/>
      <c r="T4" s="8"/>
      <c r="U4" s="8"/>
      <c r="V4" s="8" t="s">
        <v>249</v>
      </c>
      <c r="W4" s="8" t="s">
        <v>366</v>
      </c>
      <c r="X4" s="9" t="s">
        <v>13</v>
      </c>
      <c r="Y4" s="8">
        <v>80</v>
      </c>
      <c r="Z4" s="8">
        <v>160</v>
      </c>
      <c r="AA4" s="101"/>
      <c r="AB4" s="101"/>
      <c r="AC4" s="101"/>
    </row>
    <row r="5" spans="1:29" s="12" customFormat="1" ht="19.2" customHeight="1">
      <c r="A5" s="171" t="s">
        <v>14</v>
      </c>
      <c r="B5" s="167" t="s">
        <v>367</v>
      </c>
      <c r="C5" s="11" t="s">
        <v>74</v>
      </c>
      <c r="D5" s="9" t="s">
        <v>77</v>
      </c>
      <c r="E5" s="11">
        <v>70</v>
      </c>
      <c r="F5" s="11">
        <v>21</v>
      </c>
      <c r="G5" s="167" t="s">
        <v>368</v>
      </c>
      <c r="H5" s="11" t="s">
        <v>20</v>
      </c>
      <c r="I5" s="9" t="s">
        <v>13</v>
      </c>
      <c r="J5" s="11">
        <v>44</v>
      </c>
      <c r="K5" s="11">
        <v>88</v>
      </c>
      <c r="L5" s="167" t="s">
        <v>369</v>
      </c>
      <c r="M5" s="11" t="s">
        <v>277</v>
      </c>
      <c r="N5" s="9" t="s">
        <v>16</v>
      </c>
      <c r="O5" s="11">
        <v>130</v>
      </c>
      <c r="P5" s="11">
        <v>130</v>
      </c>
      <c r="Q5" s="167" t="s">
        <v>370</v>
      </c>
      <c r="R5" s="11" t="s">
        <v>277</v>
      </c>
      <c r="S5" s="9" t="s">
        <v>21</v>
      </c>
      <c r="T5" s="11">
        <v>130</v>
      </c>
      <c r="U5" s="11">
        <v>78</v>
      </c>
      <c r="V5" s="167" t="s">
        <v>128</v>
      </c>
      <c r="W5" s="11" t="s">
        <v>74</v>
      </c>
      <c r="X5" s="9" t="s">
        <v>77</v>
      </c>
      <c r="Y5" s="11">
        <v>70</v>
      </c>
      <c r="Z5" s="11">
        <v>21</v>
      </c>
      <c r="AA5" s="100"/>
      <c r="AB5" s="100"/>
      <c r="AC5" s="100"/>
    </row>
    <row r="6" spans="1:29" s="12" customFormat="1" ht="19.2" customHeight="1">
      <c r="A6" s="167"/>
      <c r="B6" s="167"/>
      <c r="C6" s="11" t="s">
        <v>274</v>
      </c>
      <c r="D6" s="9" t="s">
        <v>18</v>
      </c>
      <c r="E6" s="11">
        <v>180</v>
      </c>
      <c r="F6" s="11">
        <v>18</v>
      </c>
      <c r="G6" s="167"/>
      <c r="H6" s="11" t="s">
        <v>81</v>
      </c>
      <c r="I6" s="9" t="s">
        <v>36</v>
      </c>
      <c r="J6" s="11">
        <v>44</v>
      </c>
      <c r="K6" s="11">
        <v>264</v>
      </c>
      <c r="L6" s="167"/>
      <c r="M6" s="11" t="s">
        <v>20</v>
      </c>
      <c r="N6" s="9" t="s">
        <v>13</v>
      </c>
      <c r="O6" s="11">
        <v>44</v>
      </c>
      <c r="P6" s="11">
        <v>88</v>
      </c>
      <c r="Q6" s="167"/>
      <c r="R6" s="11" t="s">
        <v>17</v>
      </c>
      <c r="S6" s="9" t="s">
        <v>18</v>
      </c>
      <c r="T6" s="11">
        <v>1350</v>
      </c>
      <c r="U6" s="11">
        <v>135</v>
      </c>
      <c r="V6" s="167"/>
      <c r="W6" s="11" t="s">
        <v>371</v>
      </c>
      <c r="X6" s="9" t="s">
        <v>118</v>
      </c>
      <c r="Y6" s="11">
        <v>57</v>
      </c>
      <c r="Z6" s="11">
        <v>456</v>
      </c>
      <c r="AA6" s="100"/>
      <c r="AB6" s="100"/>
      <c r="AC6" s="100"/>
    </row>
    <row r="7" spans="1:29" s="12" customFormat="1" ht="19.2" customHeight="1">
      <c r="A7" s="167"/>
      <c r="B7" s="167"/>
      <c r="C7" s="11" t="s">
        <v>27</v>
      </c>
      <c r="D7" s="9" t="s">
        <v>18</v>
      </c>
      <c r="E7" s="11">
        <v>100</v>
      </c>
      <c r="F7" s="11">
        <v>10</v>
      </c>
      <c r="G7" s="167"/>
      <c r="H7" s="66" t="s">
        <v>372</v>
      </c>
      <c r="I7" s="67" t="s">
        <v>103</v>
      </c>
      <c r="J7" s="66">
        <v>155</v>
      </c>
      <c r="K7" s="66">
        <v>2170</v>
      </c>
      <c r="L7" s="167"/>
      <c r="M7" s="11" t="s">
        <v>373</v>
      </c>
      <c r="N7" s="9" t="s">
        <v>374</v>
      </c>
      <c r="O7" s="11">
        <v>32</v>
      </c>
      <c r="P7" s="11">
        <v>1600</v>
      </c>
      <c r="Q7" s="167"/>
      <c r="R7" s="11" t="s">
        <v>343</v>
      </c>
      <c r="S7" s="9" t="s">
        <v>375</v>
      </c>
      <c r="T7" s="11">
        <v>66</v>
      </c>
      <c r="U7" s="11">
        <v>462</v>
      </c>
      <c r="V7" s="167"/>
      <c r="W7" s="66" t="s">
        <v>32</v>
      </c>
      <c r="X7" s="67" t="s">
        <v>329</v>
      </c>
      <c r="Y7" s="66">
        <v>67</v>
      </c>
      <c r="Z7" s="66">
        <v>871</v>
      </c>
      <c r="AA7" s="100"/>
      <c r="AB7" s="100"/>
      <c r="AC7" s="100"/>
    </row>
    <row r="8" spans="1:29" s="12" customFormat="1" ht="19.2" customHeight="1">
      <c r="A8" s="167"/>
      <c r="B8" s="167"/>
      <c r="C8" s="11" t="s">
        <v>330</v>
      </c>
      <c r="D8" s="9" t="s">
        <v>18</v>
      </c>
      <c r="E8" s="11">
        <v>240</v>
      </c>
      <c r="F8" s="11">
        <v>24</v>
      </c>
      <c r="G8" s="167"/>
      <c r="H8" s="13" t="s">
        <v>32</v>
      </c>
      <c r="I8" s="14" t="s">
        <v>77</v>
      </c>
      <c r="J8" s="13">
        <v>67</v>
      </c>
      <c r="K8" s="13">
        <v>20</v>
      </c>
      <c r="L8" s="167"/>
      <c r="M8" s="11" t="s">
        <v>25</v>
      </c>
      <c r="N8" s="9" t="s">
        <v>77</v>
      </c>
      <c r="O8" s="11">
        <v>620</v>
      </c>
      <c r="P8" s="11">
        <v>186</v>
      </c>
      <c r="Q8" s="167"/>
      <c r="R8" s="66" t="s">
        <v>23</v>
      </c>
      <c r="S8" s="67" t="s">
        <v>376</v>
      </c>
      <c r="T8" s="66">
        <v>155</v>
      </c>
      <c r="U8" s="66">
        <v>1395</v>
      </c>
      <c r="V8" s="167"/>
      <c r="W8" s="11"/>
      <c r="X8" s="9"/>
      <c r="Y8" s="11"/>
      <c r="Z8" s="11"/>
      <c r="AA8" s="100"/>
      <c r="AB8" s="100"/>
      <c r="AC8" s="100"/>
    </row>
    <row r="9" spans="1:29" s="12" customFormat="1" ht="19.2" customHeight="1">
      <c r="A9" s="167"/>
      <c r="B9" s="167"/>
      <c r="C9" s="11" t="s">
        <v>81</v>
      </c>
      <c r="D9" s="9" t="s">
        <v>95</v>
      </c>
      <c r="E9" s="11">
        <v>44</v>
      </c>
      <c r="F9" s="11">
        <v>176</v>
      </c>
      <c r="G9" s="167"/>
      <c r="H9" s="11"/>
      <c r="I9" s="9"/>
      <c r="J9" s="11"/>
      <c r="K9" s="11"/>
      <c r="L9" s="167"/>
      <c r="M9" s="11" t="s">
        <v>377</v>
      </c>
      <c r="N9" s="9" t="s">
        <v>87</v>
      </c>
      <c r="O9" s="11">
        <v>25</v>
      </c>
      <c r="P9" s="11">
        <v>300</v>
      </c>
      <c r="Q9" s="167"/>
      <c r="R9" s="66" t="s">
        <v>26</v>
      </c>
      <c r="S9" s="67" t="s">
        <v>28</v>
      </c>
      <c r="T9" s="66">
        <v>137</v>
      </c>
      <c r="U9" s="66">
        <v>685</v>
      </c>
      <c r="V9" s="167"/>
      <c r="W9" s="11"/>
      <c r="X9" s="9"/>
      <c r="Y9" s="11"/>
      <c r="Z9" s="11"/>
      <c r="AA9" s="100"/>
      <c r="AB9" s="100"/>
      <c r="AC9" s="100"/>
    </row>
    <row r="10" spans="1:29" s="12" customFormat="1" ht="19.2" customHeight="1">
      <c r="A10" s="167"/>
      <c r="B10" s="167"/>
      <c r="C10" s="11" t="s">
        <v>378</v>
      </c>
      <c r="D10" s="9" t="s">
        <v>341</v>
      </c>
      <c r="E10" s="11">
        <v>315</v>
      </c>
      <c r="F10" s="11">
        <v>630</v>
      </c>
      <c r="G10" s="167"/>
      <c r="H10" s="11"/>
      <c r="I10" s="9"/>
      <c r="J10" s="11"/>
      <c r="K10" s="11"/>
      <c r="L10" s="167"/>
      <c r="M10" s="11" t="s">
        <v>379</v>
      </c>
      <c r="N10" s="9" t="s">
        <v>380</v>
      </c>
      <c r="O10" s="11">
        <v>40</v>
      </c>
      <c r="P10" s="11">
        <v>80</v>
      </c>
      <c r="Q10" s="167"/>
      <c r="R10" s="13" t="s">
        <v>381</v>
      </c>
      <c r="S10" s="14" t="s">
        <v>85</v>
      </c>
      <c r="T10" s="13">
        <v>150</v>
      </c>
      <c r="U10" s="13">
        <v>150</v>
      </c>
      <c r="V10" s="167"/>
      <c r="W10" s="11"/>
      <c r="X10" s="9"/>
      <c r="Y10" s="11"/>
      <c r="Z10" s="11"/>
      <c r="AA10" s="100"/>
      <c r="AB10" s="100"/>
      <c r="AC10" s="100"/>
    </row>
    <row r="11" spans="1:29" s="12" customFormat="1" ht="19.2" customHeight="1">
      <c r="A11" s="167"/>
      <c r="B11" s="167"/>
      <c r="C11" s="66" t="s">
        <v>126</v>
      </c>
      <c r="D11" s="67" t="s">
        <v>79</v>
      </c>
      <c r="E11" s="66">
        <v>105</v>
      </c>
      <c r="F11" s="66">
        <v>1785</v>
      </c>
      <c r="G11" s="167"/>
      <c r="H11" s="11"/>
      <c r="I11" s="9"/>
      <c r="J11" s="11"/>
      <c r="K11" s="11"/>
      <c r="L11" s="167"/>
      <c r="M11" s="11" t="s">
        <v>17</v>
      </c>
      <c r="N11" s="9" t="s">
        <v>18</v>
      </c>
      <c r="O11" s="11">
        <v>1350</v>
      </c>
      <c r="P11" s="11">
        <v>135</v>
      </c>
      <c r="Q11" s="167"/>
      <c r="R11" s="11"/>
      <c r="S11" s="9"/>
      <c r="T11" s="11"/>
      <c r="U11" s="11"/>
      <c r="V11" s="167"/>
      <c r="W11" s="11"/>
      <c r="X11" s="9"/>
      <c r="Y11" s="11"/>
      <c r="Z11" s="11"/>
      <c r="AA11" s="100"/>
      <c r="AB11" s="100"/>
      <c r="AC11" s="100"/>
    </row>
    <row r="12" spans="1:29" s="12" customFormat="1" ht="19.2" customHeight="1">
      <c r="A12" s="167"/>
      <c r="B12" s="167"/>
      <c r="C12" s="13" t="s">
        <v>382</v>
      </c>
      <c r="D12" s="14" t="s">
        <v>383</v>
      </c>
      <c r="E12" s="13">
        <v>8</v>
      </c>
      <c r="F12" s="13">
        <v>16</v>
      </c>
      <c r="G12" s="167"/>
      <c r="H12" s="11"/>
      <c r="I12" s="9"/>
      <c r="J12" s="11"/>
      <c r="K12" s="11"/>
      <c r="L12" s="167"/>
      <c r="M12" s="11" t="s">
        <v>29</v>
      </c>
      <c r="N12" s="9" t="s">
        <v>36</v>
      </c>
      <c r="O12" s="11">
        <v>155</v>
      </c>
      <c r="P12" s="11">
        <v>930</v>
      </c>
      <c r="Q12" s="167"/>
      <c r="R12" s="11"/>
      <c r="S12" s="9"/>
      <c r="T12" s="11"/>
      <c r="U12" s="11"/>
      <c r="V12" s="167"/>
      <c r="W12" s="11"/>
      <c r="X12" s="9"/>
      <c r="Y12" s="11"/>
      <c r="Z12" s="11"/>
      <c r="AA12" s="100"/>
      <c r="AB12" s="100"/>
      <c r="AC12" s="100"/>
    </row>
    <row r="13" spans="1:29" s="12" customFormat="1" ht="19.2" customHeight="1">
      <c r="A13" s="167"/>
      <c r="B13" s="167"/>
      <c r="C13" s="11"/>
      <c r="D13" s="9"/>
      <c r="E13" s="11"/>
      <c r="F13" s="11"/>
      <c r="G13" s="167"/>
      <c r="H13" s="11"/>
      <c r="I13" s="9"/>
      <c r="J13" s="11"/>
      <c r="K13" s="11"/>
      <c r="L13" s="167"/>
      <c r="M13" s="13" t="s">
        <v>96</v>
      </c>
      <c r="N13" s="14" t="s">
        <v>15</v>
      </c>
      <c r="O13" s="13">
        <v>120</v>
      </c>
      <c r="P13" s="13">
        <v>24</v>
      </c>
      <c r="Q13" s="167"/>
      <c r="R13" s="11"/>
      <c r="S13" s="9"/>
      <c r="T13" s="11"/>
      <c r="U13" s="11"/>
      <c r="V13" s="167"/>
      <c r="W13" s="11"/>
      <c r="X13" s="9"/>
      <c r="Y13" s="11"/>
      <c r="Z13" s="11"/>
      <c r="AA13" s="100"/>
      <c r="AB13" s="100"/>
      <c r="AC13" s="100"/>
    </row>
    <row r="14" spans="1:29" s="12" customFormat="1" ht="19.2" customHeight="1">
      <c r="A14" s="171" t="s">
        <v>31</v>
      </c>
      <c r="B14" s="167" t="s">
        <v>384</v>
      </c>
      <c r="C14" s="11" t="s">
        <v>385</v>
      </c>
      <c r="D14" s="9" t="s">
        <v>30</v>
      </c>
      <c r="E14" s="11">
        <v>58</v>
      </c>
      <c r="F14" s="11">
        <v>580</v>
      </c>
      <c r="G14" s="167" t="s">
        <v>386</v>
      </c>
      <c r="H14" s="11" t="s">
        <v>74</v>
      </c>
      <c r="I14" s="9" t="s">
        <v>21</v>
      </c>
      <c r="J14" s="11">
        <v>70</v>
      </c>
      <c r="K14" s="11">
        <v>42</v>
      </c>
      <c r="L14" s="167" t="s">
        <v>245</v>
      </c>
      <c r="M14" s="66" t="s">
        <v>387</v>
      </c>
      <c r="N14" s="67" t="s">
        <v>409</v>
      </c>
      <c r="O14" s="66">
        <v>73</v>
      </c>
      <c r="P14" s="66">
        <v>876</v>
      </c>
      <c r="Q14" s="167" t="s">
        <v>175</v>
      </c>
      <c r="R14" s="11" t="s">
        <v>104</v>
      </c>
      <c r="S14" s="9" t="s">
        <v>16</v>
      </c>
      <c r="T14" s="11">
        <v>44</v>
      </c>
      <c r="U14" s="11">
        <v>44</v>
      </c>
      <c r="V14" s="167" t="s">
        <v>388</v>
      </c>
      <c r="W14" s="11" t="s">
        <v>80</v>
      </c>
      <c r="X14" s="9" t="s">
        <v>13</v>
      </c>
      <c r="Y14" s="11">
        <v>44</v>
      </c>
      <c r="Z14" s="11">
        <v>88</v>
      </c>
      <c r="AA14" s="100"/>
      <c r="AB14" s="100"/>
      <c r="AC14" s="100"/>
    </row>
    <row r="15" spans="1:29" s="12" customFormat="1" ht="19.2" customHeight="1">
      <c r="A15" s="167"/>
      <c r="B15" s="167"/>
      <c r="C15" s="11" t="s">
        <v>104</v>
      </c>
      <c r="D15" s="9" t="s">
        <v>16</v>
      </c>
      <c r="E15" s="11">
        <v>44</v>
      </c>
      <c r="F15" s="11">
        <v>44</v>
      </c>
      <c r="G15" s="167"/>
      <c r="H15" s="11" t="s">
        <v>371</v>
      </c>
      <c r="I15" s="9" t="s">
        <v>24</v>
      </c>
      <c r="J15" s="11">
        <v>57</v>
      </c>
      <c r="K15" s="11">
        <v>171</v>
      </c>
      <c r="L15" s="167"/>
      <c r="M15" s="66" t="s">
        <v>389</v>
      </c>
      <c r="N15" s="67" t="s">
        <v>410</v>
      </c>
      <c r="O15" s="66">
        <v>73</v>
      </c>
      <c r="P15" s="66">
        <v>876</v>
      </c>
      <c r="Q15" s="167"/>
      <c r="R15" s="11" t="s">
        <v>39</v>
      </c>
      <c r="S15" s="9" t="s">
        <v>130</v>
      </c>
      <c r="T15" s="11">
        <v>68</v>
      </c>
      <c r="U15" s="11">
        <v>1224</v>
      </c>
      <c r="V15" s="167"/>
      <c r="W15" s="66" t="s">
        <v>390</v>
      </c>
      <c r="X15" s="67" t="s">
        <v>355</v>
      </c>
      <c r="Y15" s="66">
        <v>78</v>
      </c>
      <c r="Z15" s="66">
        <v>1170</v>
      </c>
      <c r="AA15" s="100"/>
      <c r="AB15" s="100"/>
      <c r="AC15" s="100"/>
    </row>
    <row r="16" spans="1:29" s="12" customFormat="1" ht="19.2" customHeight="1">
      <c r="A16" s="167"/>
      <c r="B16" s="167"/>
      <c r="C16" s="11" t="s">
        <v>131</v>
      </c>
      <c r="D16" s="9" t="s">
        <v>24</v>
      </c>
      <c r="E16" s="11">
        <v>128</v>
      </c>
      <c r="F16" s="11">
        <v>384</v>
      </c>
      <c r="G16" s="167"/>
      <c r="H16" s="11" t="s">
        <v>391</v>
      </c>
      <c r="I16" s="9" t="s">
        <v>392</v>
      </c>
      <c r="J16" s="11">
        <v>195</v>
      </c>
      <c r="K16" s="11">
        <v>195</v>
      </c>
      <c r="L16" s="167"/>
      <c r="M16" s="11" t="s">
        <v>104</v>
      </c>
      <c r="N16" s="9" t="s">
        <v>13</v>
      </c>
      <c r="O16" s="11">
        <v>44</v>
      </c>
      <c r="P16" s="11">
        <v>88</v>
      </c>
      <c r="Q16" s="167"/>
      <c r="R16" s="11" t="s">
        <v>176</v>
      </c>
      <c r="S16" s="9" t="s">
        <v>13</v>
      </c>
      <c r="T16" s="11">
        <v>150</v>
      </c>
      <c r="U16" s="11">
        <v>300</v>
      </c>
      <c r="V16" s="167"/>
      <c r="W16" s="11" t="s">
        <v>378</v>
      </c>
      <c r="X16" s="9" t="s">
        <v>407</v>
      </c>
      <c r="Y16" s="11">
        <v>315</v>
      </c>
      <c r="Z16" s="11">
        <v>630</v>
      </c>
      <c r="AA16" s="100"/>
      <c r="AB16" s="100"/>
      <c r="AC16" s="100"/>
    </row>
    <row r="17" spans="1:29" s="12" customFormat="1" ht="19.2" customHeight="1">
      <c r="A17" s="167"/>
      <c r="B17" s="167"/>
      <c r="C17" s="11" t="s">
        <v>29</v>
      </c>
      <c r="D17" s="9" t="s">
        <v>24</v>
      </c>
      <c r="E17" s="11">
        <v>155</v>
      </c>
      <c r="F17" s="11">
        <v>465</v>
      </c>
      <c r="G17" s="167"/>
      <c r="H17" s="11" t="s">
        <v>119</v>
      </c>
      <c r="I17" s="9" t="s">
        <v>393</v>
      </c>
      <c r="J17" s="11">
        <v>135</v>
      </c>
      <c r="K17" s="11">
        <v>540</v>
      </c>
      <c r="L17" s="167"/>
      <c r="M17" s="11" t="s">
        <v>105</v>
      </c>
      <c r="N17" s="9" t="s">
        <v>24</v>
      </c>
      <c r="O17" s="11">
        <v>95</v>
      </c>
      <c r="P17" s="11">
        <v>285</v>
      </c>
      <c r="Q17" s="167"/>
      <c r="R17" s="11" t="s">
        <v>105</v>
      </c>
      <c r="S17" s="9" t="s">
        <v>16</v>
      </c>
      <c r="T17" s="11">
        <v>95</v>
      </c>
      <c r="U17" s="11">
        <v>95</v>
      </c>
      <c r="V17" s="167"/>
      <c r="W17" s="11" t="s">
        <v>106</v>
      </c>
      <c r="X17" s="9" t="s">
        <v>406</v>
      </c>
      <c r="Y17" s="11">
        <v>125</v>
      </c>
      <c r="Z17" s="11">
        <v>375</v>
      </c>
      <c r="AA17" s="100"/>
      <c r="AB17" s="100"/>
      <c r="AC17" s="100"/>
    </row>
    <row r="18" spans="1:29" s="12" customFormat="1" ht="19.2" customHeight="1">
      <c r="A18" s="171" t="s">
        <v>34</v>
      </c>
      <c r="B18" s="167" t="s">
        <v>136</v>
      </c>
      <c r="C18" s="11" t="s">
        <v>35</v>
      </c>
      <c r="D18" s="9" t="s">
        <v>15</v>
      </c>
      <c r="E18" s="11">
        <v>180</v>
      </c>
      <c r="F18" s="11">
        <v>36</v>
      </c>
      <c r="G18" s="167" t="s">
        <v>394</v>
      </c>
      <c r="H18" s="11" t="s">
        <v>35</v>
      </c>
      <c r="I18" s="9" t="s">
        <v>15</v>
      </c>
      <c r="J18" s="11">
        <v>180</v>
      </c>
      <c r="K18" s="11">
        <v>36</v>
      </c>
      <c r="L18" s="167"/>
      <c r="M18" s="11"/>
      <c r="N18" s="9"/>
      <c r="O18" s="11"/>
      <c r="P18" s="11"/>
      <c r="Q18" s="167" t="s">
        <v>395</v>
      </c>
      <c r="R18" s="11" t="s">
        <v>35</v>
      </c>
      <c r="S18" s="9" t="s">
        <v>15</v>
      </c>
      <c r="T18" s="11">
        <v>180</v>
      </c>
      <c r="U18" s="11">
        <v>36</v>
      </c>
      <c r="V18" s="167" t="s">
        <v>396</v>
      </c>
      <c r="W18" s="11" t="s">
        <v>35</v>
      </c>
      <c r="X18" s="9" t="s">
        <v>77</v>
      </c>
      <c r="Y18" s="11">
        <v>180</v>
      </c>
      <c r="Z18" s="11">
        <v>54</v>
      </c>
      <c r="AA18" s="100"/>
      <c r="AB18" s="100"/>
      <c r="AC18" s="100"/>
    </row>
    <row r="19" spans="1:29" s="12" customFormat="1" ht="19.2" customHeight="1">
      <c r="A19" s="167"/>
      <c r="B19" s="167"/>
      <c r="C19" s="66" t="s">
        <v>137</v>
      </c>
      <c r="D19" s="67" t="s">
        <v>37</v>
      </c>
      <c r="E19" s="66">
        <v>60</v>
      </c>
      <c r="F19" s="66">
        <v>960</v>
      </c>
      <c r="G19" s="167"/>
      <c r="H19" s="66" t="s">
        <v>403</v>
      </c>
      <c r="I19" s="67" t="s">
        <v>37</v>
      </c>
      <c r="J19" s="66"/>
      <c r="K19" s="66"/>
      <c r="L19" s="167"/>
      <c r="M19" s="11"/>
      <c r="N19" s="9"/>
      <c r="O19" s="11"/>
      <c r="P19" s="11"/>
      <c r="Q19" s="167"/>
      <c r="R19" s="66" t="s">
        <v>404</v>
      </c>
      <c r="S19" s="67" t="s">
        <v>37</v>
      </c>
      <c r="T19" s="66"/>
      <c r="U19" s="66"/>
      <c r="V19" s="167"/>
      <c r="W19" s="66" t="s">
        <v>405</v>
      </c>
      <c r="X19" s="67" t="s">
        <v>37</v>
      </c>
      <c r="Y19" s="66"/>
      <c r="Z19" s="66"/>
      <c r="AA19" s="100"/>
      <c r="AB19" s="100"/>
      <c r="AC19" s="100"/>
    </row>
    <row r="20" spans="1:29" s="12" customFormat="1" ht="19.2" customHeight="1">
      <c r="A20" s="171" t="s">
        <v>38</v>
      </c>
      <c r="B20" s="167" t="s">
        <v>397</v>
      </c>
      <c r="C20" s="11" t="s">
        <v>74</v>
      </c>
      <c r="D20" s="9" t="s">
        <v>21</v>
      </c>
      <c r="E20" s="11">
        <v>70</v>
      </c>
      <c r="F20" s="11">
        <v>42</v>
      </c>
      <c r="G20" s="167" t="s">
        <v>109</v>
      </c>
      <c r="H20" s="11" t="s">
        <v>76</v>
      </c>
      <c r="I20" s="9" t="s">
        <v>15</v>
      </c>
      <c r="J20" s="11">
        <v>90</v>
      </c>
      <c r="K20" s="11">
        <v>18</v>
      </c>
      <c r="L20" s="167" t="s">
        <v>398</v>
      </c>
      <c r="M20" s="11" t="s">
        <v>399</v>
      </c>
      <c r="N20" s="9" t="s">
        <v>408</v>
      </c>
      <c r="O20" s="11">
        <v>260</v>
      </c>
      <c r="P20" s="11">
        <v>780</v>
      </c>
      <c r="Q20" s="167" t="s">
        <v>248</v>
      </c>
      <c r="R20" s="11" t="s">
        <v>322</v>
      </c>
      <c r="S20" s="9" t="s">
        <v>24</v>
      </c>
      <c r="T20" s="11">
        <v>50</v>
      </c>
      <c r="U20" s="11">
        <v>150</v>
      </c>
      <c r="V20" s="167" t="s">
        <v>251</v>
      </c>
      <c r="W20" s="11" t="s">
        <v>40</v>
      </c>
      <c r="X20" s="9" t="s">
        <v>28</v>
      </c>
      <c r="Y20" s="11">
        <v>25</v>
      </c>
      <c r="Z20" s="11">
        <v>125</v>
      </c>
      <c r="AA20" s="100"/>
      <c r="AB20" s="100"/>
      <c r="AC20" s="100"/>
    </row>
    <row r="21" spans="1:29" s="12" customFormat="1" ht="19.2" customHeight="1">
      <c r="A21" s="167"/>
      <c r="B21" s="167"/>
      <c r="C21" s="11" t="s">
        <v>390</v>
      </c>
      <c r="D21" s="9" t="s">
        <v>36</v>
      </c>
      <c r="E21" s="11">
        <v>78</v>
      </c>
      <c r="F21" s="11">
        <v>468</v>
      </c>
      <c r="G21" s="167"/>
      <c r="H21" s="11" t="s">
        <v>114</v>
      </c>
      <c r="I21" s="9" t="s">
        <v>89</v>
      </c>
      <c r="J21" s="11">
        <v>850</v>
      </c>
      <c r="K21" s="11">
        <v>425</v>
      </c>
      <c r="L21" s="167"/>
      <c r="M21" s="11" t="s">
        <v>304</v>
      </c>
      <c r="N21" s="9" t="s">
        <v>24</v>
      </c>
      <c r="O21" s="11">
        <v>47</v>
      </c>
      <c r="P21" s="11">
        <v>141</v>
      </c>
      <c r="Q21" s="167"/>
      <c r="R21" s="11" t="s">
        <v>20</v>
      </c>
      <c r="S21" s="9" t="s">
        <v>21</v>
      </c>
      <c r="T21" s="11">
        <v>44</v>
      </c>
      <c r="U21" s="11">
        <v>26</v>
      </c>
      <c r="V21" s="167"/>
      <c r="W21" s="11" t="s">
        <v>301</v>
      </c>
      <c r="X21" s="9" t="s">
        <v>36</v>
      </c>
      <c r="Y21" s="11">
        <v>115</v>
      </c>
      <c r="Z21" s="11">
        <v>690</v>
      </c>
      <c r="AA21" s="100"/>
      <c r="AB21" s="100"/>
      <c r="AC21" s="100"/>
    </row>
    <row r="22" spans="1:29" s="12" customFormat="1" ht="19.2" customHeight="1">
      <c r="A22" s="167"/>
      <c r="B22" s="167"/>
      <c r="C22" s="11" t="s">
        <v>32</v>
      </c>
      <c r="D22" s="9" t="s">
        <v>36</v>
      </c>
      <c r="E22" s="11">
        <v>67</v>
      </c>
      <c r="F22" s="11">
        <v>402</v>
      </c>
      <c r="G22" s="167"/>
      <c r="H22" s="11" t="s">
        <v>29</v>
      </c>
      <c r="I22" s="9" t="s">
        <v>24</v>
      </c>
      <c r="J22" s="11">
        <v>155</v>
      </c>
      <c r="K22" s="11">
        <v>465</v>
      </c>
      <c r="L22" s="167"/>
      <c r="M22" s="11" t="s">
        <v>356</v>
      </c>
      <c r="N22" s="9" t="s">
        <v>24</v>
      </c>
      <c r="O22" s="11">
        <v>155</v>
      </c>
      <c r="P22" s="11">
        <v>465</v>
      </c>
      <c r="Q22" s="167"/>
      <c r="R22" s="11" t="s">
        <v>139</v>
      </c>
      <c r="S22" s="9" t="s">
        <v>21</v>
      </c>
      <c r="T22" s="11">
        <v>98</v>
      </c>
      <c r="U22" s="11">
        <v>59</v>
      </c>
      <c r="V22" s="167"/>
      <c r="W22" s="11" t="s">
        <v>400</v>
      </c>
      <c r="X22" s="9" t="s">
        <v>41</v>
      </c>
      <c r="Y22" s="11">
        <v>380</v>
      </c>
      <c r="Z22" s="11">
        <v>380</v>
      </c>
      <c r="AA22" s="100"/>
      <c r="AB22" s="100"/>
      <c r="AC22" s="100"/>
    </row>
    <row r="23" spans="1:29" s="12" customFormat="1" ht="19.8" customHeight="1">
      <c r="A23" s="167"/>
      <c r="B23" s="167"/>
      <c r="C23" s="11"/>
      <c r="D23" s="9"/>
      <c r="E23" s="11"/>
      <c r="F23" s="11"/>
      <c r="G23" s="167"/>
      <c r="H23" s="11"/>
      <c r="I23" s="9"/>
      <c r="J23" s="11"/>
      <c r="K23" s="11"/>
      <c r="L23" s="167"/>
      <c r="M23" s="11"/>
      <c r="N23" s="9"/>
      <c r="O23" s="11"/>
      <c r="P23" s="11"/>
      <c r="Q23" s="167"/>
      <c r="R23" s="11" t="s">
        <v>401</v>
      </c>
      <c r="S23" s="9" t="s">
        <v>116</v>
      </c>
      <c r="T23" s="11">
        <v>140</v>
      </c>
      <c r="U23" s="11">
        <v>140</v>
      </c>
      <c r="V23" s="167"/>
      <c r="W23" s="11" t="s">
        <v>273</v>
      </c>
      <c r="X23" s="9" t="s">
        <v>24</v>
      </c>
      <c r="Y23" s="11">
        <v>90</v>
      </c>
      <c r="Z23" s="11">
        <v>270</v>
      </c>
      <c r="AA23" s="100"/>
      <c r="AB23" s="100"/>
      <c r="AC23" s="100"/>
    </row>
    <row r="24" spans="1:29" s="12" customFormat="1" ht="19.8" customHeight="1">
      <c r="A24" s="167"/>
      <c r="B24" s="167"/>
      <c r="C24" s="11"/>
      <c r="D24" s="9"/>
      <c r="E24" s="11"/>
      <c r="F24" s="11"/>
      <c r="G24" s="167"/>
      <c r="H24" s="11"/>
      <c r="I24" s="9"/>
      <c r="J24" s="11"/>
      <c r="K24" s="11"/>
      <c r="L24" s="167"/>
      <c r="M24" s="11"/>
      <c r="N24" s="9"/>
      <c r="O24" s="11"/>
      <c r="P24" s="11"/>
      <c r="Q24" s="167"/>
      <c r="R24" s="11" t="s">
        <v>402</v>
      </c>
      <c r="S24" s="9" t="s">
        <v>28</v>
      </c>
      <c r="T24" s="11">
        <v>170</v>
      </c>
      <c r="U24" s="11">
        <v>850</v>
      </c>
      <c r="V24" s="167"/>
      <c r="W24" s="11"/>
      <c r="X24" s="9"/>
      <c r="Y24" s="11"/>
      <c r="Z24" s="11"/>
      <c r="AA24" s="100"/>
      <c r="AB24" s="100"/>
      <c r="AC24" s="100"/>
    </row>
    <row r="25" spans="1:29" s="12" customFormat="1" ht="19.8" customHeight="1">
      <c r="A25" s="167"/>
      <c r="B25" s="167"/>
      <c r="C25" s="11"/>
      <c r="D25" s="9"/>
      <c r="E25" s="11"/>
      <c r="F25" s="11"/>
      <c r="G25" s="167"/>
      <c r="H25" s="11"/>
      <c r="I25" s="9"/>
      <c r="J25" s="11"/>
      <c r="K25" s="11"/>
      <c r="L25" s="167"/>
      <c r="M25" s="11"/>
      <c r="N25" s="9"/>
      <c r="O25" s="11"/>
      <c r="P25" s="11"/>
      <c r="Q25" s="167"/>
      <c r="R25" s="11" t="s">
        <v>360</v>
      </c>
      <c r="S25" s="9" t="s">
        <v>341</v>
      </c>
      <c r="T25" s="11">
        <v>140</v>
      </c>
      <c r="U25" s="11">
        <v>280</v>
      </c>
      <c r="V25" s="167"/>
      <c r="W25" s="11"/>
      <c r="X25" s="9"/>
      <c r="Y25" s="11"/>
      <c r="Z25" s="11"/>
      <c r="AA25" s="100"/>
      <c r="AB25" s="100"/>
      <c r="AC25" s="100"/>
    </row>
    <row r="26" spans="1:29" s="12" customFormat="1" ht="19.8" customHeight="1">
      <c r="A26" s="167"/>
      <c r="B26" s="167"/>
      <c r="C26" s="11"/>
      <c r="D26" s="9"/>
      <c r="E26" s="11"/>
      <c r="F26" s="11"/>
      <c r="G26" s="167"/>
      <c r="H26" s="11"/>
      <c r="I26" s="9"/>
      <c r="J26" s="11"/>
      <c r="K26" s="11"/>
      <c r="L26" s="167"/>
      <c r="M26" s="11"/>
      <c r="N26" s="9"/>
      <c r="O26" s="11"/>
      <c r="P26" s="11"/>
      <c r="Q26" s="167"/>
      <c r="R26" s="11"/>
      <c r="S26" s="9"/>
      <c r="T26" s="11"/>
      <c r="U26" s="11"/>
      <c r="V26" s="167"/>
      <c r="W26" s="11"/>
      <c r="X26" s="9"/>
      <c r="Y26" s="11"/>
      <c r="Z26" s="11"/>
      <c r="AA26" s="100"/>
      <c r="AB26" s="100"/>
      <c r="AC26" s="100"/>
    </row>
    <row r="27" spans="1:29" s="12" customFormat="1" ht="19.8" customHeight="1">
      <c r="A27" s="215" t="s">
        <v>43</v>
      </c>
      <c r="B27" s="213"/>
      <c r="C27" s="11"/>
      <c r="D27" s="9"/>
      <c r="E27" s="11"/>
      <c r="F27" s="11"/>
      <c r="G27" s="215" t="s">
        <v>43</v>
      </c>
      <c r="H27" s="11" t="s">
        <v>143</v>
      </c>
      <c r="I27" s="9">
        <v>232</v>
      </c>
      <c r="J27" s="11">
        <v>10</v>
      </c>
      <c r="K27" s="11">
        <f>I27*J27</f>
        <v>2320</v>
      </c>
      <c r="L27" s="217" t="s">
        <v>58</v>
      </c>
      <c r="M27" s="16" t="s">
        <v>120</v>
      </c>
      <c r="N27" s="108" t="s">
        <v>311</v>
      </c>
      <c r="O27" s="16">
        <v>10.300000190734863</v>
      </c>
      <c r="P27" s="16">
        <v>876</v>
      </c>
      <c r="Q27" s="215" t="s">
        <v>43</v>
      </c>
      <c r="R27" s="11" t="s">
        <v>143</v>
      </c>
      <c r="S27" s="9">
        <v>232</v>
      </c>
      <c r="T27" s="11">
        <v>10</v>
      </c>
      <c r="U27" s="11">
        <f>S27*T27</f>
        <v>2320</v>
      </c>
      <c r="V27" s="215"/>
      <c r="W27" s="11"/>
      <c r="X27" s="9"/>
      <c r="Y27" s="11"/>
      <c r="Z27" s="11"/>
    </row>
    <row r="28" spans="1:29" s="12" customFormat="1" ht="19.8" customHeight="1">
      <c r="A28" s="216"/>
      <c r="B28" s="214"/>
      <c r="C28" s="11"/>
      <c r="D28" s="9"/>
      <c r="E28" s="11"/>
      <c r="F28" s="11"/>
      <c r="G28" s="216"/>
      <c r="H28" s="11"/>
      <c r="I28" s="9"/>
      <c r="J28" s="11"/>
      <c r="K28" s="11"/>
      <c r="L28" s="218"/>
      <c r="M28" s="16" t="s">
        <v>122</v>
      </c>
      <c r="N28" s="108" t="s">
        <v>312</v>
      </c>
      <c r="O28" s="16">
        <v>11.600000381469727</v>
      </c>
      <c r="P28" s="16">
        <v>1427</v>
      </c>
      <c r="Q28" s="216"/>
      <c r="R28" s="11"/>
      <c r="S28" s="9"/>
      <c r="T28" s="11"/>
      <c r="U28" s="11"/>
      <c r="V28" s="216"/>
      <c r="W28" s="16"/>
      <c r="X28" s="17"/>
      <c r="Y28" s="16"/>
      <c r="Z28" s="16"/>
    </row>
    <row r="29" spans="1:29" s="12" customFormat="1" ht="19.8" customHeight="1">
      <c r="A29" s="208"/>
      <c r="B29" s="209"/>
      <c r="C29" s="11"/>
      <c r="D29" s="9"/>
      <c r="E29" s="11"/>
      <c r="F29" s="11"/>
      <c r="G29" s="208"/>
      <c r="H29" s="11"/>
      <c r="I29" s="9"/>
      <c r="J29" s="11"/>
      <c r="K29" s="11"/>
      <c r="L29" s="210"/>
      <c r="M29" s="16" t="s">
        <v>124</v>
      </c>
      <c r="N29" s="108" t="s">
        <v>313</v>
      </c>
      <c r="O29" s="16">
        <v>11.5</v>
      </c>
      <c r="P29" s="16">
        <v>276</v>
      </c>
      <c r="Q29" s="208"/>
      <c r="R29" s="11"/>
      <c r="S29" s="9"/>
      <c r="T29" s="11"/>
      <c r="U29" s="11"/>
      <c r="V29" s="208"/>
      <c r="W29" s="16"/>
      <c r="X29" s="17"/>
      <c r="Y29" s="16"/>
      <c r="Z29" s="16"/>
    </row>
    <row r="30" spans="1:29" s="20" customFormat="1" ht="18.75" customHeight="1">
      <c r="A30" s="18"/>
      <c r="B30" s="19" t="s">
        <v>144</v>
      </c>
      <c r="C30" s="172">
        <f>SUM(F4:F29)</f>
        <v>6061</v>
      </c>
      <c r="D30" s="173"/>
      <c r="E30" s="173"/>
      <c r="F30" s="174"/>
      <c r="G30" s="19" t="s">
        <v>144</v>
      </c>
      <c r="H30" s="172">
        <f>SUM(K4:K29)</f>
        <v>6754</v>
      </c>
      <c r="I30" s="173"/>
      <c r="J30" s="173"/>
      <c r="K30" s="174"/>
      <c r="L30" s="19" t="s">
        <v>144</v>
      </c>
      <c r="M30" s="172">
        <f>SUM(P4:P29)</f>
        <v>9563</v>
      </c>
      <c r="N30" s="173"/>
      <c r="O30" s="173"/>
      <c r="P30" s="174"/>
      <c r="Q30" s="19" t="s">
        <v>144</v>
      </c>
      <c r="R30" s="172">
        <f>SUM(U4:U29)</f>
        <v>8429</v>
      </c>
      <c r="S30" s="173"/>
      <c r="T30" s="173"/>
      <c r="U30" s="174"/>
      <c r="V30" s="19" t="s">
        <v>144</v>
      </c>
      <c r="W30" s="172">
        <f>SUM(Z4:Z29)</f>
        <v>5290</v>
      </c>
      <c r="X30" s="173"/>
      <c r="Y30" s="173"/>
      <c r="Z30" s="174"/>
    </row>
    <row r="31" spans="1:29" s="27" customFormat="1" ht="18.75" customHeight="1">
      <c r="A31" s="21"/>
      <c r="B31" s="22"/>
      <c r="C31" s="26" t="s">
        <v>145</v>
      </c>
      <c r="D31" s="106"/>
      <c r="E31" s="106"/>
      <c r="F31" s="107"/>
      <c r="G31" s="22"/>
      <c r="H31" s="26" t="s">
        <v>145</v>
      </c>
      <c r="I31" s="106"/>
      <c r="J31" s="106"/>
      <c r="K31" s="107"/>
      <c r="L31" s="22"/>
      <c r="M31" s="26" t="s">
        <v>145</v>
      </c>
      <c r="N31" s="106"/>
      <c r="O31" s="106"/>
      <c r="P31" s="107"/>
      <c r="Q31" s="22"/>
      <c r="R31" s="26" t="s">
        <v>145</v>
      </c>
      <c r="S31" s="106"/>
      <c r="T31" s="106"/>
      <c r="U31" s="107"/>
      <c r="V31" s="22"/>
      <c r="W31" s="26" t="s">
        <v>145</v>
      </c>
      <c r="X31" s="106"/>
      <c r="Y31" s="106"/>
      <c r="Z31" s="107"/>
    </row>
    <row r="32" spans="1:29" s="28" customFormat="1" ht="18.75" customHeight="1">
      <c r="A32" s="197" t="s">
        <v>44</v>
      </c>
      <c r="B32" s="197" t="s">
        <v>44</v>
      </c>
      <c r="C32" s="199" t="s">
        <v>45</v>
      </c>
      <c r="D32" s="200"/>
      <c r="E32" s="199" t="s">
        <v>46</v>
      </c>
      <c r="F32" s="200"/>
      <c r="G32" s="197" t="s">
        <v>44</v>
      </c>
      <c r="H32" s="199" t="s">
        <v>45</v>
      </c>
      <c r="I32" s="200"/>
      <c r="J32" s="199" t="s">
        <v>46</v>
      </c>
      <c r="K32" s="200"/>
      <c r="L32" s="197" t="s">
        <v>44</v>
      </c>
      <c r="M32" s="196" t="s">
        <v>45</v>
      </c>
      <c r="N32" s="196"/>
      <c r="O32" s="196" t="s">
        <v>46</v>
      </c>
      <c r="P32" s="196"/>
      <c r="Q32" s="197" t="s">
        <v>44</v>
      </c>
      <c r="R32" s="196" t="s">
        <v>45</v>
      </c>
      <c r="S32" s="196"/>
      <c r="T32" s="196" t="s">
        <v>46</v>
      </c>
      <c r="U32" s="196"/>
      <c r="V32" s="197" t="s">
        <v>44</v>
      </c>
      <c r="W32" s="196" t="s">
        <v>45</v>
      </c>
      <c r="X32" s="196"/>
      <c r="Y32" s="196" t="s">
        <v>46</v>
      </c>
      <c r="Z32" s="196"/>
    </row>
    <row r="33" spans="1:26" s="29" customFormat="1" ht="18.75" customHeight="1">
      <c r="A33" s="197"/>
      <c r="B33" s="197"/>
      <c r="C33" s="181" t="s">
        <v>146</v>
      </c>
      <c r="D33" s="182"/>
      <c r="E33" s="183">
        <v>5.8</v>
      </c>
      <c r="F33" s="184"/>
      <c r="G33" s="197"/>
      <c r="H33" s="181" t="s">
        <v>146</v>
      </c>
      <c r="I33" s="182"/>
      <c r="J33" s="183">
        <v>5.5</v>
      </c>
      <c r="K33" s="184"/>
      <c r="L33" s="197"/>
      <c r="M33" s="195" t="s">
        <v>146</v>
      </c>
      <c r="N33" s="195"/>
      <c r="O33" s="189">
        <v>6.3</v>
      </c>
      <c r="P33" s="189"/>
      <c r="Q33" s="197"/>
      <c r="R33" s="188" t="s">
        <v>146</v>
      </c>
      <c r="S33" s="188"/>
      <c r="T33" s="189">
        <v>5.5</v>
      </c>
      <c r="U33" s="189"/>
      <c r="V33" s="197"/>
      <c r="W33" s="188" t="s">
        <v>146</v>
      </c>
      <c r="X33" s="188"/>
      <c r="Y33" s="189">
        <v>7.8</v>
      </c>
      <c r="Z33" s="189"/>
    </row>
    <row r="34" spans="1:26" s="29" customFormat="1" ht="18.75" customHeight="1">
      <c r="A34" s="197"/>
      <c r="B34" s="197"/>
      <c r="C34" s="181" t="s">
        <v>147</v>
      </c>
      <c r="D34" s="182"/>
      <c r="E34" s="183">
        <v>2.5</v>
      </c>
      <c r="F34" s="184"/>
      <c r="G34" s="197"/>
      <c r="H34" s="181" t="s">
        <v>147</v>
      </c>
      <c r="I34" s="182"/>
      <c r="J34" s="183">
        <v>2.7</v>
      </c>
      <c r="K34" s="184"/>
      <c r="L34" s="197"/>
      <c r="M34" s="195" t="s">
        <v>147</v>
      </c>
      <c r="N34" s="195"/>
      <c r="O34" s="189">
        <v>1.4</v>
      </c>
      <c r="P34" s="189"/>
      <c r="Q34" s="197"/>
      <c r="R34" s="188" t="s">
        <v>147</v>
      </c>
      <c r="S34" s="188"/>
      <c r="T34" s="189">
        <v>2.8</v>
      </c>
      <c r="U34" s="189"/>
      <c r="V34" s="197"/>
      <c r="W34" s="188" t="s">
        <v>147</v>
      </c>
      <c r="X34" s="188"/>
      <c r="Y34" s="189">
        <v>1.5</v>
      </c>
      <c r="Z34" s="189"/>
    </row>
    <row r="35" spans="1:26" s="29" customFormat="1" ht="18.75" customHeight="1">
      <c r="A35" s="197"/>
      <c r="B35" s="197"/>
      <c r="C35" s="181" t="s">
        <v>47</v>
      </c>
      <c r="D35" s="182"/>
      <c r="E35" s="183">
        <v>1.4</v>
      </c>
      <c r="F35" s="184"/>
      <c r="G35" s="197"/>
      <c r="H35" s="181" t="s">
        <v>47</v>
      </c>
      <c r="I35" s="182"/>
      <c r="J35" s="183">
        <v>1</v>
      </c>
      <c r="K35" s="184"/>
      <c r="L35" s="197"/>
      <c r="M35" s="195" t="s">
        <v>47</v>
      </c>
      <c r="N35" s="195"/>
      <c r="O35" s="189">
        <v>2.2000000000000002</v>
      </c>
      <c r="P35" s="189"/>
      <c r="Q35" s="197"/>
      <c r="R35" s="188" t="s">
        <v>47</v>
      </c>
      <c r="S35" s="188"/>
      <c r="T35" s="189">
        <v>1.9</v>
      </c>
      <c r="U35" s="189"/>
      <c r="V35" s="197"/>
      <c r="W35" s="188" t="s">
        <v>47</v>
      </c>
      <c r="X35" s="188"/>
      <c r="Y35" s="189">
        <v>0.8</v>
      </c>
      <c r="Z35" s="189"/>
    </row>
    <row r="36" spans="1:26" s="29" customFormat="1" ht="18.75" customHeight="1">
      <c r="A36" s="197"/>
      <c r="B36" s="197"/>
      <c r="C36" s="102" t="s">
        <v>148</v>
      </c>
      <c r="D36" s="103"/>
      <c r="E36" s="183">
        <v>3</v>
      </c>
      <c r="F36" s="184"/>
      <c r="G36" s="197"/>
      <c r="H36" s="102" t="s">
        <v>148</v>
      </c>
      <c r="I36" s="103"/>
      <c r="J36" s="183">
        <v>3</v>
      </c>
      <c r="K36" s="184"/>
      <c r="L36" s="197"/>
      <c r="M36" s="104" t="s">
        <v>148</v>
      </c>
      <c r="N36" s="104"/>
      <c r="O36" s="189">
        <v>3.1</v>
      </c>
      <c r="P36" s="189"/>
      <c r="Q36" s="197"/>
      <c r="R36" s="105" t="s">
        <v>148</v>
      </c>
      <c r="S36" s="105"/>
      <c r="T36" s="189">
        <v>2.8</v>
      </c>
      <c r="U36" s="189"/>
      <c r="V36" s="197"/>
      <c r="W36" s="105" t="s">
        <v>148</v>
      </c>
      <c r="X36" s="105"/>
      <c r="Y36" s="189">
        <v>3.2</v>
      </c>
      <c r="Z36" s="189"/>
    </row>
    <row r="37" spans="1:26" s="29" customFormat="1">
      <c r="A37" s="197"/>
      <c r="B37" s="197"/>
      <c r="C37" s="181" t="s">
        <v>149</v>
      </c>
      <c r="D37" s="182"/>
      <c r="E37" s="183"/>
      <c r="F37" s="184"/>
      <c r="G37" s="197"/>
      <c r="H37" s="181" t="s">
        <v>149</v>
      </c>
      <c r="I37" s="182"/>
      <c r="J37" s="183">
        <v>1</v>
      </c>
      <c r="K37" s="184"/>
      <c r="L37" s="197"/>
      <c r="M37" s="188" t="s">
        <v>150</v>
      </c>
      <c r="N37" s="188"/>
      <c r="O37" s="189">
        <v>1</v>
      </c>
      <c r="P37" s="189"/>
      <c r="Q37" s="197"/>
      <c r="R37" s="188" t="s">
        <v>149</v>
      </c>
      <c r="S37" s="188"/>
      <c r="T37" s="189">
        <v>1</v>
      </c>
      <c r="U37" s="189"/>
      <c r="V37" s="197"/>
      <c r="W37" s="188" t="s">
        <v>149</v>
      </c>
      <c r="X37" s="188"/>
      <c r="Y37" s="189"/>
      <c r="Z37" s="189"/>
    </row>
    <row r="38" spans="1:26" s="31" customFormat="1">
      <c r="A38" s="197"/>
      <c r="B38" s="197"/>
      <c r="C38" s="201" t="s">
        <v>151</v>
      </c>
      <c r="D38" s="202"/>
      <c r="E38" s="185">
        <f>E33*70+E34*75+E35*25+E36*45+E37*81</f>
        <v>763.5</v>
      </c>
      <c r="F38" s="185"/>
      <c r="G38" s="197"/>
      <c r="H38" s="201" t="s">
        <v>151</v>
      </c>
      <c r="I38" s="202"/>
      <c r="J38" s="185">
        <f>J33*70+J34*75+J35*25+J36*45+J37*60</f>
        <v>807.5</v>
      </c>
      <c r="K38" s="185"/>
      <c r="L38" s="197"/>
      <c r="M38" s="186" t="s">
        <v>151</v>
      </c>
      <c r="N38" s="186"/>
      <c r="O38" s="185">
        <f>O33*70+O34*75+O35*25+O36*45+O37*81</f>
        <v>821.5</v>
      </c>
      <c r="P38" s="185"/>
      <c r="Q38" s="197"/>
      <c r="R38" s="187" t="s">
        <v>151</v>
      </c>
      <c r="S38" s="187"/>
      <c r="T38" s="185">
        <f>T33*70+T34*75+T35*25+T36*45+T37*60</f>
        <v>828.5</v>
      </c>
      <c r="U38" s="185"/>
      <c r="V38" s="197"/>
      <c r="W38" s="187" t="s">
        <v>151</v>
      </c>
      <c r="X38" s="187"/>
      <c r="Y38" s="185">
        <f>Y33*70+Y34*75+Y35*25+Y36*45+Y37*60</f>
        <v>822.5</v>
      </c>
      <c r="Z38" s="185"/>
    </row>
    <row r="39" spans="1:26" s="36" customFormat="1" ht="22.2">
      <c r="A39" s="32" t="s">
        <v>152</v>
      </c>
      <c r="B39" s="33"/>
      <c r="C39" s="33"/>
      <c r="D39" s="33"/>
      <c r="E39" s="34"/>
      <c r="F39" s="35"/>
      <c r="G39" s="33"/>
      <c r="I39" s="32" t="s">
        <v>48</v>
      </c>
      <c r="J39" s="33"/>
      <c r="K39" s="37"/>
      <c r="L39" s="33"/>
      <c r="M39" s="33"/>
      <c r="N39" s="33"/>
      <c r="O39" s="33"/>
      <c r="P39" s="32"/>
      <c r="Q39" s="33"/>
      <c r="R39" s="32" t="s">
        <v>153</v>
      </c>
      <c r="T39" s="32"/>
      <c r="U39" s="33"/>
    </row>
    <row r="40" spans="1:26">
      <c r="B40" s="38"/>
      <c r="C40" s="38"/>
      <c r="D40" s="38"/>
      <c r="N40" s="30"/>
      <c r="S40" s="30"/>
      <c r="X40" s="30"/>
      <c r="Y40" s="39"/>
      <c r="Z40" s="39"/>
    </row>
    <row r="41" spans="1:26" ht="28.2" customHeight="1">
      <c r="B41" s="38"/>
      <c r="C41" s="38"/>
      <c r="D41" s="38"/>
      <c r="H41" s="53">
        <v>30.2</v>
      </c>
      <c r="N41" s="30"/>
      <c r="S41" s="30"/>
      <c r="X41" s="30"/>
      <c r="Y41" s="39"/>
      <c r="Z41" s="39"/>
    </row>
    <row r="42" spans="1:26">
      <c r="B42" s="38"/>
      <c r="G42" s="38"/>
      <c r="H42" s="38"/>
    </row>
    <row r="43" spans="1:26">
      <c r="G43" s="38"/>
      <c r="H43" s="38"/>
    </row>
    <row r="44" spans="1:26">
      <c r="G44" s="38"/>
      <c r="H44" s="38"/>
    </row>
  </sheetData>
  <mergeCells count="117">
    <mergeCell ref="R38:S38"/>
    <mergeCell ref="T38:U38"/>
    <mergeCell ref="W38:X38"/>
    <mergeCell ref="Y38:Z38"/>
    <mergeCell ref="A20:A26"/>
    <mergeCell ref="B20:B26"/>
    <mergeCell ref="G20:G26"/>
    <mergeCell ref="L20:L26"/>
    <mergeCell ref="Q20:Q26"/>
    <mergeCell ref="V20:V26"/>
    <mergeCell ref="R37:S37"/>
    <mergeCell ref="T37:U37"/>
    <mergeCell ref="W37:X37"/>
    <mergeCell ref="Y37:Z37"/>
    <mergeCell ref="C38:D38"/>
    <mergeCell ref="E38:F38"/>
    <mergeCell ref="H38:I38"/>
    <mergeCell ref="J38:K38"/>
    <mergeCell ref="M38:N38"/>
    <mergeCell ref="O38:P38"/>
    <mergeCell ref="C37:D37"/>
    <mergeCell ref="E37:F37"/>
    <mergeCell ref="H37:I37"/>
    <mergeCell ref="J37:K37"/>
    <mergeCell ref="O37:P37"/>
    <mergeCell ref="R35:S35"/>
    <mergeCell ref="T35:U35"/>
    <mergeCell ref="W35:X35"/>
    <mergeCell ref="Y35:Z35"/>
    <mergeCell ref="E36:F36"/>
    <mergeCell ref="J36:K36"/>
    <mergeCell ref="O36:P36"/>
    <mergeCell ref="T36:U36"/>
    <mergeCell ref="Y36:Z36"/>
    <mergeCell ref="O32:P32"/>
    <mergeCell ref="Q32:Q38"/>
    <mergeCell ref="O33:P33"/>
    <mergeCell ref="R33:S33"/>
    <mergeCell ref="T33:U33"/>
    <mergeCell ref="W33:X33"/>
    <mergeCell ref="Y33:Z33"/>
    <mergeCell ref="C34:D34"/>
    <mergeCell ref="E34:F34"/>
    <mergeCell ref="H34:I34"/>
    <mergeCell ref="J34:K34"/>
    <mergeCell ref="M34:N34"/>
    <mergeCell ref="O34:P34"/>
    <mergeCell ref="R34:S34"/>
    <mergeCell ref="T34:U34"/>
    <mergeCell ref="W34:X34"/>
    <mergeCell ref="Y34:Z34"/>
    <mergeCell ref="C35:D35"/>
    <mergeCell ref="E35:F35"/>
    <mergeCell ref="H35:I35"/>
    <mergeCell ref="J35:K35"/>
    <mergeCell ref="M35:N35"/>
    <mergeCell ref="O35:P35"/>
    <mergeCell ref="M37:N37"/>
    <mergeCell ref="C30:F30"/>
    <mergeCell ref="H30:K30"/>
    <mergeCell ref="M30:P30"/>
    <mergeCell ref="R30:U30"/>
    <mergeCell ref="W30:Z30"/>
    <mergeCell ref="A32:A38"/>
    <mergeCell ref="B32:B38"/>
    <mergeCell ref="C32:D32"/>
    <mergeCell ref="E32:F32"/>
    <mergeCell ref="G32:G38"/>
    <mergeCell ref="R32:S32"/>
    <mergeCell ref="T32:U32"/>
    <mergeCell ref="V32:V38"/>
    <mergeCell ref="W32:X32"/>
    <mergeCell ref="Y32:Z32"/>
    <mergeCell ref="C33:D33"/>
    <mergeCell ref="E33:F33"/>
    <mergeCell ref="H33:I33"/>
    <mergeCell ref="J33:K33"/>
    <mergeCell ref="M33:N33"/>
    <mergeCell ref="H32:I32"/>
    <mergeCell ref="J32:K32"/>
    <mergeCell ref="L32:L38"/>
    <mergeCell ref="M32:N32"/>
    <mergeCell ref="A27:A29"/>
    <mergeCell ref="B27:B29"/>
    <mergeCell ref="G27:G29"/>
    <mergeCell ref="L27:L29"/>
    <mergeCell ref="Q27:Q29"/>
    <mergeCell ref="V27:V29"/>
    <mergeCell ref="A18:A19"/>
    <mergeCell ref="B18:B19"/>
    <mergeCell ref="G18:G19"/>
    <mergeCell ref="L18:L19"/>
    <mergeCell ref="Q18:Q19"/>
    <mergeCell ref="V18:V19"/>
    <mergeCell ref="A14:A17"/>
    <mergeCell ref="B14:B17"/>
    <mergeCell ref="G14:G17"/>
    <mergeCell ref="L14:L17"/>
    <mergeCell ref="X2:Z2"/>
    <mergeCell ref="Q14:Q17"/>
    <mergeCell ref="V14:V17"/>
    <mergeCell ref="A5:A13"/>
    <mergeCell ref="B5:B13"/>
    <mergeCell ref="G5:G13"/>
    <mergeCell ref="L5:L13"/>
    <mergeCell ref="Q5:Q13"/>
    <mergeCell ref="V5:V13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3"/>
  <sheetViews>
    <sheetView topLeftCell="A7" zoomScale="75" zoomScaleNormal="75" workbookViewId="0">
      <selection activeCell="W4" sqref="W4"/>
    </sheetView>
  </sheetViews>
  <sheetFormatPr defaultColWidth="8.88671875" defaultRowHeight="16.2"/>
  <cols>
    <col min="1" max="1" width="4.88671875" style="53" customWidth="1"/>
    <col min="2" max="2" width="5.33203125" style="53" customWidth="1"/>
    <col min="3" max="3" width="11.6640625" style="53" customWidth="1"/>
    <col min="4" max="4" width="6.88671875" style="53" customWidth="1"/>
    <col min="5" max="5" width="6.44140625" style="53" customWidth="1"/>
    <col min="6" max="6" width="6.33203125" style="53" customWidth="1"/>
    <col min="7" max="7" width="4.88671875" style="53" customWidth="1"/>
    <col min="8" max="8" width="13" style="53" customWidth="1"/>
    <col min="9" max="9" width="6.88671875" style="53" customWidth="1"/>
    <col min="10" max="10" width="5.77734375" style="53" customWidth="1"/>
    <col min="11" max="11" width="5.88671875" style="53" customWidth="1"/>
    <col min="12" max="12" width="5" style="53" customWidth="1"/>
    <col min="13" max="13" width="12" style="53" customWidth="1"/>
    <col min="14" max="14" width="7" style="53" customWidth="1"/>
    <col min="15" max="15" width="6.33203125" style="53" customWidth="1"/>
    <col min="16" max="16" width="6.77734375" style="53" customWidth="1"/>
    <col min="17" max="17" width="5.33203125" style="53" customWidth="1"/>
    <col min="18" max="18" width="13" style="53" customWidth="1"/>
    <col min="19" max="19" width="6.77734375" style="53" customWidth="1"/>
    <col min="20" max="20" width="6.109375" style="53" customWidth="1"/>
    <col min="21" max="21" width="6.44140625" style="53" customWidth="1"/>
    <col min="22" max="22" width="5.44140625" style="53" customWidth="1"/>
    <col min="23" max="23" width="13.109375" style="53" customWidth="1"/>
    <col min="24" max="24" width="7.21875" style="53" customWidth="1"/>
    <col min="25" max="25" width="6.44140625" style="53" customWidth="1"/>
    <col min="26" max="26" width="6.6640625" style="53" customWidth="1"/>
    <col min="27" max="16384" width="8.88671875" style="53"/>
  </cols>
  <sheetData>
    <row r="1" spans="1:29" ht="36.75" customHeight="1">
      <c r="A1" s="205" t="s">
        <v>491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9" ht="19.2" customHeight="1">
      <c r="A2" s="1" t="s">
        <v>0</v>
      </c>
      <c r="B2" s="206">
        <v>43913</v>
      </c>
      <c r="C2" s="206"/>
      <c r="D2" s="189" t="s">
        <v>1</v>
      </c>
      <c r="E2" s="189"/>
      <c r="F2" s="189"/>
      <c r="G2" s="206">
        <f>B2+1</f>
        <v>43914</v>
      </c>
      <c r="H2" s="206"/>
      <c r="I2" s="189" t="s">
        <v>2</v>
      </c>
      <c r="J2" s="189"/>
      <c r="K2" s="189"/>
      <c r="L2" s="206">
        <f>G2+1</f>
        <v>43915</v>
      </c>
      <c r="M2" s="206"/>
      <c r="N2" s="183" t="s">
        <v>3</v>
      </c>
      <c r="O2" s="207"/>
      <c r="P2" s="184"/>
      <c r="Q2" s="206">
        <f>L2+1</f>
        <v>43916</v>
      </c>
      <c r="R2" s="206"/>
      <c r="S2" s="189" t="s">
        <v>4</v>
      </c>
      <c r="T2" s="189"/>
      <c r="U2" s="189"/>
      <c r="V2" s="206">
        <f>Q2+1</f>
        <v>43917</v>
      </c>
      <c r="W2" s="206"/>
      <c r="X2" s="183" t="s">
        <v>5</v>
      </c>
      <c r="Y2" s="207"/>
      <c r="Z2" s="184"/>
    </row>
    <row r="3" spans="1:29" s="6" customFormat="1" ht="19.2" customHeight="1">
      <c r="A3" s="2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4" t="s">
        <v>7</v>
      </c>
      <c r="S3" s="3" t="s">
        <v>8</v>
      </c>
      <c r="T3" s="3" t="s">
        <v>9</v>
      </c>
      <c r="U3" s="3" t="s">
        <v>10</v>
      </c>
      <c r="V3" s="3" t="s">
        <v>6</v>
      </c>
      <c r="W3" s="3" t="s">
        <v>7</v>
      </c>
      <c r="X3" s="3" t="s">
        <v>8</v>
      </c>
      <c r="Y3" s="5" t="s">
        <v>9</v>
      </c>
      <c r="Z3" s="5" t="s">
        <v>10</v>
      </c>
    </row>
    <row r="4" spans="1:29" s="10" customFormat="1" ht="19.2" customHeight="1">
      <c r="A4" s="7" t="s">
        <v>11</v>
      </c>
      <c r="B4" s="8" t="s">
        <v>12</v>
      </c>
      <c r="C4" s="8"/>
      <c r="D4" s="9"/>
      <c r="E4" s="8"/>
      <c r="F4" s="8"/>
      <c r="G4" s="8" t="s">
        <v>12</v>
      </c>
      <c r="H4" s="8"/>
      <c r="I4" s="9"/>
      <c r="J4" s="8"/>
      <c r="K4" s="8"/>
      <c r="L4" s="8"/>
      <c r="M4" s="8"/>
      <c r="N4" s="9"/>
      <c r="O4" s="8"/>
      <c r="P4" s="8"/>
      <c r="Q4" s="8" t="s">
        <v>12</v>
      </c>
      <c r="R4" s="8"/>
      <c r="S4" s="9"/>
      <c r="T4" s="8"/>
      <c r="U4" s="8"/>
      <c r="V4" s="8" t="s">
        <v>420</v>
      </c>
      <c r="W4" s="8" t="s">
        <v>421</v>
      </c>
      <c r="X4" s="9" t="s">
        <v>13</v>
      </c>
      <c r="Y4" s="8">
        <v>47</v>
      </c>
      <c r="Z4" s="8">
        <v>94</v>
      </c>
      <c r="AA4" s="101"/>
      <c r="AB4" s="101"/>
      <c r="AC4" s="101"/>
    </row>
    <row r="5" spans="1:29" s="12" customFormat="1" ht="19.2" customHeight="1">
      <c r="A5" s="171" t="s">
        <v>14</v>
      </c>
      <c r="B5" s="167" t="s">
        <v>422</v>
      </c>
      <c r="C5" s="11" t="s">
        <v>318</v>
      </c>
      <c r="D5" s="9" t="s">
        <v>13</v>
      </c>
      <c r="E5" s="11">
        <v>50</v>
      </c>
      <c r="F5" s="11">
        <v>100</v>
      </c>
      <c r="G5" s="167" t="s">
        <v>423</v>
      </c>
      <c r="H5" s="11" t="s">
        <v>424</v>
      </c>
      <c r="I5" s="9" t="s">
        <v>91</v>
      </c>
      <c r="J5" s="11">
        <v>83</v>
      </c>
      <c r="K5" s="11">
        <v>83</v>
      </c>
      <c r="L5" s="167" t="s">
        <v>425</v>
      </c>
      <c r="M5" s="11" t="s">
        <v>391</v>
      </c>
      <c r="N5" s="9" t="s">
        <v>392</v>
      </c>
      <c r="O5" s="11">
        <v>195</v>
      </c>
      <c r="P5" s="11">
        <v>195</v>
      </c>
      <c r="Q5" s="167" t="s">
        <v>259</v>
      </c>
      <c r="R5" s="11" t="s">
        <v>74</v>
      </c>
      <c r="S5" s="9" t="s">
        <v>77</v>
      </c>
      <c r="T5" s="11">
        <v>63</v>
      </c>
      <c r="U5" s="11">
        <v>19</v>
      </c>
      <c r="V5" s="167" t="s">
        <v>101</v>
      </c>
      <c r="W5" s="11" t="s">
        <v>19</v>
      </c>
      <c r="X5" s="9" t="s">
        <v>16</v>
      </c>
      <c r="Y5" s="11">
        <v>79</v>
      </c>
      <c r="Z5" s="11">
        <v>79</v>
      </c>
      <c r="AA5" s="100"/>
      <c r="AB5" s="100"/>
      <c r="AC5" s="100"/>
    </row>
    <row r="6" spans="1:29" s="12" customFormat="1" ht="19.2" customHeight="1">
      <c r="A6" s="167"/>
      <c r="B6" s="167"/>
      <c r="C6" s="11" t="s">
        <v>19</v>
      </c>
      <c r="D6" s="9" t="s">
        <v>16</v>
      </c>
      <c r="E6" s="11">
        <v>79</v>
      </c>
      <c r="F6" s="11">
        <v>79</v>
      </c>
      <c r="G6" s="167"/>
      <c r="H6" s="11" t="s">
        <v>115</v>
      </c>
      <c r="I6" s="9" t="s">
        <v>13</v>
      </c>
      <c r="J6" s="11">
        <v>44</v>
      </c>
      <c r="K6" s="11">
        <v>88</v>
      </c>
      <c r="L6" s="167"/>
      <c r="M6" s="11" t="s">
        <v>81</v>
      </c>
      <c r="N6" s="9" t="s">
        <v>95</v>
      </c>
      <c r="O6" s="11">
        <v>43</v>
      </c>
      <c r="P6" s="11">
        <v>172</v>
      </c>
      <c r="Q6" s="167"/>
      <c r="R6" s="11" t="s">
        <v>20</v>
      </c>
      <c r="S6" s="9" t="s">
        <v>13</v>
      </c>
      <c r="T6" s="11">
        <v>44</v>
      </c>
      <c r="U6" s="11">
        <v>88</v>
      </c>
      <c r="V6" s="167"/>
      <c r="W6" s="11" t="s">
        <v>22</v>
      </c>
      <c r="X6" s="9" t="s">
        <v>16</v>
      </c>
      <c r="Y6" s="11">
        <v>79</v>
      </c>
      <c r="Z6" s="11">
        <v>79</v>
      </c>
      <c r="AA6" s="100"/>
      <c r="AB6" s="100"/>
      <c r="AC6" s="100"/>
    </row>
    <row r="7" spans="1:29" s="12" customFormat="1" ht="19.2" customHeight="1">
      <c r="A7" s="167"/>
      <c r="B7" s="167"/>
      <c r="C7" s="11" t="s">
        <v>391</v>
      </c>
      <c r="D7" s="9" t="s">
        <v>392</v>
      </c>
      <c r="E7" s="11">
        <v>195</v>
      </c>
      <c r="F7" s="11">
        <v>195</v>
      </c>
      <c r="G7" s="167"/>
      <c r="H7" s="11" t="s">
        <v>426</v>
      </c>
      <c r="I7" s="9" t="s">
        <v>36</v>
      </c>
      <c r="J7" s="11">
        <v>73</v>
      </c>
      <c r="K7" s="11">
        <v>438</v>
      </c>
      <c r="L7" s="167"/>
      <c r="M7" s="11" t="s">
        <v>427</v>
      </c>
      <c r="N7" s="9" t="s">
        <v>24</v>
      </c>
      <c r="O7" s="11">
        <v>310</v>
      </c>
      <c r="P7" s="11">
        <v>930</v>
      </c>
      <c r="Q7" s="167"/>
      <c r="R7" s="11" t="s">
        <v>428</v>
      </c>
      <c r="S7" s="9" t="s">
        <v>13</v>
      </c>
      <c r="T7" s="11">
        <v>145</v>
      </c>
      <c r="U7" s="11">
        <v>290</v>
      </c>
      <c r="V7" s="167"/>
      <c r="W7" s="11" t="s">
        <v>105</v>
      </c>
      <c r="X7" s="9" t="s">
        <v>36</v>
      </c>
      <c r="Y7" s="11">
        <v>83</v>
      </c>
      <c r="Z7" s="11">
        <v>498</v>
      </c>
      <c r="AA7" s="100"/>
      <c r="AB7" s="100"/>
      <c r="AC7" s="100"/>
    </row>
    <row r="8" spans="1:29" s="12" customFormat="1" ht="19.2" customHeight="1">
      <c r="A8" s="167"/>
      <c r="B8" s="167"/>
      <c r="C8" s="11" t="s">
        <v>81</v>
      </c>
      <c r="D8" s="9" t="s">
        <v>24</v>
      </c>
      <c r="E8" s="11">
        <v>43</v>
      </c>
      <c r="F8" s="11">
        <v>129</v>
      </c>
      <c r="G8" s="167"/>
      <c r="H8" s="11" t="s">
        <v>81</v>
      </c>
      <c r="I8" s="9" t="s">
        <v>24</v>
      </c>
      <c r="J8" s="11">
        <v>43</v>
      </c>
      <c r="K8" s="11">
        <v>129</v>
      </c>
      <c r="L8" s="167"/>
      <c r="M8" s="11" t="s">
        <v>32</v>
      </c>
      <c r="N8" s="9" t="s">
        <v>28</v>
      </c>
      <c r="O8" s="11">
        <v>70</v>
      </c>
      <c r="P8" s="11">
        <v>350</v>
      </c>
      <c r="Q8" s="167"/>
      <c r="R8" s="11" t="s">
        <v>429</v>
      </c>
      <c r="S8" s="9" t="s">
        <v>430</v>
      </c>
      <c r="T8" s="11">
        <v>93</v>
      </c>
      <c r="U8" s="11">
        <v>186</v>
      </c>
      <c r="V8" s="167"/>
      <c r="W8" s="11" t="s">
        <v>106</v>
      </c>
      <c r="X8" s="9" t="s">
        <v>94</v>
      </c>
      <c r="Y8" s="11">
        <v>125</v>
      </c>
      <c r="Z8" s="11">
        <v>875</v>
      </c>
      <c r="AA8" s="100"/>
      <c r="AB8" s="100"/>
      <c r="AC8" s="100"/>
    </row>
    <row r="9" spans="1:29" s="12" customFormat="1" ht="19.2" customHeight="1">
      <c r="A9" s="167"/>
      <c r="B9" s="167"/>
      <c r="C9" s="11" t="s">
        <v>35</v>
      </c>
      <c r="D9" s="9" t="s">
        <v>15</v>
      </c>
      <c r="E9" s="11">
        <v>170</v>
      </c>
      <c r="F9" s="11">
        <v>34</v>
      </c>
      <c r="G9" s="167"/>
      <c r="H9" s="66" t="s">
        <v>126</v>
      </c>
      <c r="I9" s="67" t="s">
        <v>79</v>
      </c>
      <c r="J9" s="66">
        <v>105</v>
      </c>
      <c r="K9" s="66">
        <v>1785</v>
      </c>
      <c r="L9" s="167"/>
      <c r="M9" s="11" t="s">
        <v>29</v>
      </c>
      <c r="N9" s="9" t="s">
        <v>24</v>
      </c>
      <c r="O9" s="11">
        <v>155</v>
      </c>
      <c r="P9" s="11">
        <v>465</v>
      </c>
      <c r="Q9" s="167"/>
      <c r="R9" s="11" t="s">
        <v>81</v>
      </c>
      <c r="S9" s="9" t="s">
        <v>28</v>
      </c>
      <c r="T9" s="11">
        <v>43</v>
      </c>
      <c r="U9" s="11">
        <v>215</v>
      </c>
      <c r="V9" s="167"/>
      <c r="W9" s="11" t="s">
        <v>505</v>
      </c>
      <c r="X9" s="9" t="s">
        <v>28</v>
      </c>
      <c r="Y9" s="11">
        <v>66</v>
      </c>
      <c r="Z9" s="11">
        <v>330</v>
      </c>
      <c r="AA9" s="100"/>
      <c r="AB9" s="100"/>
      <c r="AC9" s="100"/>
    </row>
    <row r="10" spans="1:29" s="12" customFormat="1" ht="19.2" customHeight="1">
      <c r="A10" s="167"/>
      <c r="B10" s="167"/>
      <c r="C10" s="11" t="s">
        <v>431</v>
      </c>
      <c r="D10" s="9" t="s">
        <v>130</v>
      </c>
      <c r="E10" s="11">
        <v>175</v>
      </c>
      <c r="F10" s="11">
        <v>3150</v>
      </c>
      <c r="G10" s="167"/>
      <c r="H10" s="11"/>
      <c r="I10" s="9"/>
      <c r="J10" s="11"/>
      <c r="K10" s="11"/>
      <c r="L10" s="167"/>
      <c r="M10" s="11" t="s">
        <v>432</v>
      </c>
      <c r="N10" s="9" t="s">
        <v>392</v>
      </c>
      <c r="O10" s="11">
        <v>180</v>
      </c>
      <c r="P10" s="11">
        <v>180</v>
      </c>
      <c r="Q10" s="167"/>
      <c r="R10" s="66" t="s">
        <v>433</v>
      </c>
      <c r="S10" s="67" t="s">
        <v>329</v>
      </c>
      <c r="T10" s="66">
        <v>174</v>
      </c>
      <c r="U10" s="66">
        <v>2262</v>
      </c>
      <c r="V10" s="167"/>
      <c r="W10" s="11"/>
      <c r="X10" s="9"/>
      <c r="Y10" s="11"/>
      <c r="Z10" s="11"/>
      <c r="AA10" s="100"/>
      <c r="AB10" s="100"/>
      <c r="AC10" s="100"/>
    </row>
    <row r="11" spans="1:29" s="12" customFormat="1" ht="19.2" customHeight="1">
      <c r="A11" s="167"/>
      <c r="B11" s="167"/>
      <c r="C11" s="11"/>
      <c r="D11" s="9"/>
      <c r="E11" s="11"/>
      <c r="F11" s="11"/>
      <c r="G11" s="167"/>
      <c r="H11" s="122" t="s">
        <v>86</v>
      </c>
      <c r="I11" s="123" t="s">
        <v>468</v>
      </c>
      <c r="J11" s="122">
        <v>76</v>
      </c>
      <c r="K11" s="122">
        <v>23</v>
      </c>
      <c r="L11" s="167"/>
      <c r="M11" s="11"/>
      <c r="N11" s="9"/>
      <c r="O11" s="11"/>
      <c r="P11" s="11"/>
      <c r="Q11" s="167"/>
      <c r="R11" s="11"/>
      <c r="S11" s="9"/>
      <c r="T11" s="11"/>
      <c r="U11" s="11"/>
      <c r="V11" s="167"/>
      <c r="W11" s="11"/>
      <c r="X11" s="9"/>
      <c r="Y11" s="11"/>
      <c r="Z11" s="11"/>
      <c r="AA11" s="100"/>
      <c r="AB11" s="100"/>
      <c r="AC11" s="100"/>
    </row>
    <row r="12" spans="1:29" s="12" customFormat="1" ht="19.2" customHeight="1">
      <c r="A12" s="167"/>
      <c r="B12" s="167"/>
      <c r="C12" s="13" t="s">
        <v>434</v>
      </c>
      <c r="D12" s="14" t="s">
        <v>492</v>
      </c>
      <c r="E12" s="13">
        <v>115</v>
      </c>
      <c r="F12" s="13">
        <v>23</v>
      </c>
      <c r="G12" s="167"/>
      <c r="H12" s="11"/>
      <c r="I12" s="9"/>
      <c r="J12" s="11"/>
      <c r="K12" s="11"/>
      <c r="L12" s="167"/>
      <c r="M12" s="13" t="s">
        <v>332</v>
      </c>
      <c r="N12" s="14" t="s">
        <v>15</v>
      </c>
      <c r="O12" s="13">
        <v>174</v>
      </c>
      <c r="P12" s="13">
        <v>35</v>
      </c>
      <c r="Q12" s="167"/>
      <c r="R12" s="13" t="s">
        <v>435</v>
      </c>
      <c r="S12" s="14" t="s">
        <v>77</v>
      </c>
      <c r="T12" s="13">
        <v>105</v>
      </c>
      <c r="U12" s="13">
        <v>32</v>
      </c>
      <c r="V12" s="167"/>
      <c r="W12" s="11"/>
      <c r="X12" s="9"/>
      <c r="Y12" s="11"/>
      <c r="Z12" s="11"/>
      <c r="AA12" s="100"/>
      <c r="AB12" s="100"/>
      <c r="AC12" s="100"/>
    </row>
    <row r="13" spans="1:29" s="12" customFormat="1" ht="19.2" customHeight="1">
      <c r="A13" s="171" t="s">
        <v>31</v>
      </c>
      <c r="B13" s="169" t="s">
        <v>438</v>
      </c>
      <c r="C13" s="69" t="s">
        <v>80</v>
      </c>
      <c r="D13" s="68" t="s">
        <v>13</v>
      </c>
      <c r="E13" s="69">
        <v>44</v>
      </c>
      <c r="F13" s="69">
        <v>88</v>
      </c>
      <c r="G13" s="167" t="s">
        <v>436</v>
      </c>
      <c r="H13" s="11" t="s">
        <v>20</v>
      </c>
      <c r="I13" s="9" t="s">
        <v>16</v>
      </c>
      <c r="J13" s="11">
        <v>44</v>
      </c>
      <c r="K13" s="11">
        <v>44</v>
      </c>
      <c r="L13" s="167" t="s">
        <v>437</v>
      </c>
      <c r="M13" s="66" t="s">
        <v>389</v>
      </c>
      <c r="N13" s="67" t="s">
        <v>130</v>
      </c>
      <c r="O13" s="66">
        <v>72</v>
      </c>
      <c r="P13" s="66">
        <v>1296</v>
      </c>
      <c r="Q13" s="170" t="s">
        <v>472</v>
      </c>
      <c r="R13" s="52" t="s">
        <v>74</v>
      </c>
      <c r="S13" s="54" t="s">
        <v>493</v>
      </c>
      <c r="T13" s="52">
        <v>63</v>
      </c>
      <c r="U13" s="52">
        <v>38</v>
      </c>
      <c r="V13" s="167" t="s">
        <v>439</v>
      </c>
      <c r="W13" s="11" t="s">
        <v>427</v>
      </c>
      <c r="X13" s="9" t="s">
        <v>24</v>
      </c>
      <c r="Y13" s="11">
        <v>310</v>
      </c>
      <c r="Z13" s="11">
        <v>930</v>
      </c>
      <c r="AA13" s="100"/>
    </row>
    <row r="14" spans="1:29" s="12" customFormat="1" ht="19.2" customHeight="1">
      <c r="A14" s="167"/>
      <c r="B14" s="169"/>
      <c r="C14" s="69" t="s">
        <v>440</v>
      </c>
      <c r="D14" s="68" t="s">
        <v>36</v>
      </c>
      <c r="E14" s="69">
        <v>73</v>
      </c>
      <c r="F14" s="69">
        <v>438</v>
      </c>
      <c r="G14" s="167"/>
      <c r="H14" s="11" t="s">
        <v>81</v>
      </c>
      <c r="I14" s="9" t="s">
        <v>118</v>
      </c>
      <c r="J14" s="11">
        <v>43</v>
      </c>
      <c r="K14" s="11">
        <v>344</v>
      </c>
      <c r="L14" s="167"/>
      <c r="M14" s="11" t="s">
        <v>104</v>
      </c>
      <c r="N14" s="9" t="s">
        <v>13</v>
      </c>
      <c r="O14" s="11">
        <v>44</v>
      </c>
      <c r="P14" s="11">
        <v>88</v>
      </c>
      <c r="Q14" s="170"/>
      <c r="R14" s="52" t="s">
        <v>275</v>
      </c>
      <c r="S14" s="54" t="s">
        <v>77</v>
      </c>
      <c r="T14" s="52">
        <v>120</v>
      </c>
      <c r="U14" s="52">
        <v>36</v>
      </c>
      <c r="V14" s="167"/>
      <c r="W14" s="66" t="s">
        <v>32</v>
      </c>
      <c r="X14" s="67" t="s">
        <v>103</v>
      </c>
      <c r="Y14" s="66">
        <v>70</v>
      </c>
      <c r="Z14" s="66">
        <v>980</v>
      </c>
      <c r="AA14" s="100"/>
    </row>
    <row r="15" spans="1:29" s="12" customFormat="1" ht="19.2" customHeight="1">
      <c r="A15" s="167"/>
      <c r="B15" s="169"/>
      <c r="C15" s="69" t="s">
        <v>442</v>
      </c>
      <c r="D15" s="68" t="s">
        <v>13</v>
      </c>
      <c r="E15" s="69">
        <v>125</v>
      </c>
      <c r="F15" s="69">
        <v>250</v>
      </c>
      <c r="G15" s="167"/>
      <c r="H15" s="66" t="s">
        <v>32</v>
      </c>
      <c r="I15" s="67" t="s">
        <v>103</v>
      </c>
      <c r="J15" s="66">
        <v>70</v>
      </c>
      <c r="K15" s="66">
        <v>980</v>
      </c>
      <c r="L15" s="167"/>
      <c r="M15" s="11" t="s">
        <v>441</v>
      </c>
      <c r="N15" s="9" t="s">
        <v>13</v>
      </c>
      <c r="O15" s="11">
        <v>160</v>
      </c>
      <c r="P15" s="11">
        <v>320</v>
      </c>
      <c r="Q15" s="170"/>
      <c r="R15" s="52" t="s">
        <v>469</v>
      </c>
      <c r="S15" s="54" t="s">
        <v>355</v>
      </c>
      <c r="T15" s="52">
        <v>66</v>
      </c>
      <c r="U15" s="52">
        <v>990</v>
      </c>
      <c r="V15" s="167"/>
      <c r="W15" s="11"/>
      <c r="X15" s="9"/>
      <c r="Y15" s="11"/>
      <c r="Z15" s="11"/>
      <c r="AA15" s="100"/>
    </row>
    <row r="16" spans="1:29" s="12" customFormat="1" ht="19.2" customHeight="1">
      <c r="A16" s="167"/>
      <c r="B16" s="169"/>
      <c r="C16" s="66" t="s">
        <v>390</v>
      </c>
      <c r="D16" s="67" t="s">
        <v>118</v>
      </c>
      <c r="E16" s="66">
        <v>78</v>
      </c>
      <c r="F16" s="66">
        <v>624</v>
      </c>
      <c r="G16" s="167"/>
      <c r="H16" s="11"/>
      <c r="I16" s="9"/>
      <c r="J16" s="11"/>
      <c r="K16" s="11"/>
      <c r="L16" s="167"/>
      <c r="M16" s="11" t="s">
        <v>35</v>
      </c>
      <c r="N16" s="9" t="s">
        <v>15</v>
      </c>
      <c r="O16" s="11">
        <v>170</v>
      </c>
      <c r="P16" s="11">
        <v>34</v>
      </c>
      <c r="Q16" s="170"/>
      <c r="R16" s="52" t="s">
        <v>470</v>
      </c>
      <c r="S16" s="54" t="s">
        <v>21</v>
      </c>
      <c r="T16" s="52">
        <v>660</v>
      </c>
      <c r="U16" s="52">
        <v>396</v>
      </c>
      <c r="V16" s="167"/>
      <c r="W16" s="11"/>
      <c r="X16" s="9"/>
      <c r="Y16" s="11"/>
      <c r="Z16" s="11"/>
      <c r="AA16" s="100"/>
    </row>
    <row r="17" spans="1:29" s="12" customFormat="1" ht="19.2" customHeight="1">
      <c r="A17" s="167"/>
      <c r="B17" s="169"/>
      <c r="C17" s="69" t="s">
        <v>443</v>
      </c>
      <c r="D17" s="68" t="s">
        <v>116</v>
      </c>
      <c r="E17" s="69">
        <v>80</v>
      </c>
      <c r="F17" s="69">
        <v>80</v>
      </c>
      <c r="G17" s="167"/>
      <c r="H17" s="11"/>
      <c r="I17" s="9"/>
      <c r="J17" s="11"/>
      <c r="K17" s="11"/>
      <c r="L17" s="167"/>
      <c r="M17" s="11"/>
      <c r="N17" s="9"/>
      <c r="O17" s="11"/>
      <c r="P17" s="11"/>
      <c r="Q17" s="170"/>
      <c r="R17" s="52" t="s">
        <v>471</v>
      </c>
      <c r="S17" s="54" t="s">
        <v>13</v>
      </c>
      <c r="T17" s="52">
        <v>153</v>
      </c>
      <c r="U17" s="52">
        <v>306</v>
      </c>
      <c r="V17" s="167"/>
      <c r="W17" s="11"/>
      <c r="X17" s="9"/>
      <c r="Y17" s="11"/>
      <c r="Z17" s="11"/>
      <c r="AA17" s="100"/>
    </row>
    <row r="18" spans="1:29" s="12" customFormat="1" ht="19.2" customHeight="1">
      <c r="A18" s="167"/>
      <c r="B18" s="169"/>
      <c r="C18" s="69"/>
      <c r="D18" s="68"/>
      <c r="E18" s="69"/>
      <c r="F18" s="69"/>
      <c r="G18" s="167"/>
      <c r="H18" s="11"/>
      <c r="I18" s="9"/>
      <c r="J18" s="11"/>
      <c r="K18" s="11"/>
      <c r="L18" s="167"/>
      <c r="M18" s="11"/>
      <c r="N18" s="9"/>
      <c r="O18" s="11"/>
      <c r="P18" s="11"/>
      <c r="Q18" s="170"/>
      <c r="R18" s="52"/>
      <c r="S18" s="54"/>
      <c r="T18" s="52"/>
      <c r="U18" s="52"/>
      <c r="V18" s="167"/>
      <c r="W18" s="11"/>
      <c r="X18" s="9"/>
      <c r="Y18" s="11"/>
      <c r="Z18" s="11"/>
      <c r="AA18" s="100"/>
    </row>
    <row r="19" spans="1:29" s="12" customFormat="1" ht="19.2" customHeight="1">
      <c r="A19" s="171" t="s">
        <v>34</v>
      </c>
      <c r="B19" s="167" t="s">
        <v>136</v>
      </c>
      <c r="C19" s="11" t="s">
        <v>35</v>
      </c>
      <c r="D19" s="9" t="s">
        <v>15</v>
      </c>
      <c r="E19" s="11">
        <v>170</v>
      </c>
      <c r="F19" s="11">
        <v>34</v>
      </c>
      <c r="G19" s="167" t="s">
        <v>444</v>
      </c>
      <c r="H19" s="11" t="s">
        <v>35</v>
      </c>
      <c r="I19" s="9" t="s">
        <v>15</v>
      </c>
      <c r="J19" s="11">
        <v>170</v>
      </c>
      <c r="K19" s="11">
        <v>34</v>
      </c>
      <c r="L19" s="167"/>
      <c r="M19" s="11"/>
      <c r="N19" s="9"/>
      <c r="O19" s="11"/>
      <c r="P19" s="11"/>
      <c r="Q19" s="167" t="s">
        <v>344</v>
      </c>
      <c r="R19" s="11" t="s">
        <v>35</v>
      </c>
      <c r="S19" s="9" t="s">
        <v>15</v>
      </c>
      <c r="T19" s="11">
        <v>170</v>
      </c>
      <c r="U19" s="11">
        <v>34</v>
      </c>
      <c r="V19" s="167" t="s">
        <v>445</v>
      </c>
      <c r="W19" s="11" t="s">
        <v>35</v>
      </c>
      <c r="X19" s="9" t="s">
        <v>15</v>
      </c>
      <c r="Y19" s="11">
        <v>170</v>
      </c>
      <c r="Z19" s="11">
        <v>34</v>
      </c>
      <c r="AA19" s="100"/>
      <c r="AB19" s="100"/>
      <c r="AC19" s="100"/>
    </row>
    <row r="20" spans="1:29" s="12" customFormat="1" ht="19.2" customHeight="1">
      <c r="A20" s="167"/>
      <c r="B20" s="167"/>
      <c r="C20" s="66" t="s">
        <v>137</v>
      </c>
      <c r="D20" s="67" t="s">
        <v>37</v>
      </c>
      <c r="E20" s="66">
        <v>55</v>
      </c>
      <c r="F20" s="66">
        <v>880</v>
      </c>
      <c r="G20" s="167"/>
      <c r="H20" s="66" t="s">
        <v>494</v>
      </c>
      <c r="I20" s="67" t="s">
        <v>37</v>
      </c>
      <c r="J20" s="66"/>
      <c r="K20" s="66"/>
      <c r="L20" s="167"/>
      <c r="M20" s="11"/>
      <c r="N20" s="9"/>
      <c r="O20" s="11"/>
      <c r="P20" s="11"/>
      <c r="Q20" s="167"/>
      <c r="R20" s="66" t="s">
        <v>495</v>
      </c>
      <c r="S20" s="67" t="s">
        <v>37</v>
      </c>
      <c r="T20" s="66"/>
      <c r="U20" s="66"/>
      <c r="V20" s="167"/>
      <c r="W20" s="66" t="s">
        <v>198</v>
      </c>
      <c r="X20" s="67" t="s">
        <v>37</v>
      </c>
      <c r="Y20" s="66"/>
      <c r="Z20" s="66"/>
      <c r="AA20" s="100"/>
      <c r="AB20" s="100"/>
      <c r="AC20" s="100"/>
    </row>
    <row r="21" spans="1:29" s="12" customFormat="1" ht="19.2" customHeight="1">
      <c r="A21" s="171" t="s">
        <v>38</v>
      </c>
      <c r="B21" s="167" t="s">
        <v>252</v>
      </c>
      <c r="C21" s="11" t="s">
        <v>27</v>
      </c>
      <c r="D21" s="9" t="s">
        <v>77</v>
      </c>
      <c r="E21" s="11">
        <v>100</v>
      </c>
      <c r="F21" s="11">
        <v>30</v>
      </c>
      <c r="G21" s="167" t="s">
        <v>255</v>
      </c>
      <c r="H21" s="11" t="s">
        <v>74</v>
      </c>
      <c r="I21" s="9" t="s">
        <v>77</v>
      </c>
      <c r="J21" s="11">
        <v>63</v>
      </c>
      <c r="K21" s="11">
        <v>19</v>
      </c>
      <c r="L21" s="167" t="s">
        <v>258</v>
      </c>
      <c r="M21" s="11" t="s">
        <v>27</v>
      </c>
      <c r="N21" s="9" t="s">
        <v>15</v>
      </c>
      <c r="O21" s="11">
        <v>100</v>
      </c>
      <c r="P21" s="11">
        <v>20</v>
      </c>
      <c r="Q21" s="167" t="s">
        <v>261</v>
      </c>
      <c r="R21" s="11" t="s">
        <v>76</v>
      </c>
      <c r="S21" s="9" t="s">
        <v>15</v>
      </c>
      <c r="T21" s="11">
        <v>90</v>
      </c>
      <c r="U21" s="11">
        <v>18</v>
      </c>
      <c r="V21" s="167" t="s">
        <v>446</v>
      </c>
      <c r="W21" s="11" t="s">
        <v>40</v>
      </c>
      <c r="X21" s="9" t="s">
        <v>24</v>
      </c>
      <c r="Y21" s="11">
        <v>27</v>
      </c>
      <c r="Z21" s="11">
        <v>81</v>
      </c>
      <c r="AA21" s="100"/>
      <c r="AB21" s="100"/>
      <c r="AC21" s="100"/>
    </row>
    <row r="22" spans="1:29" s="12" customFormat="1" ht="19.2" customHeight="1">
      <c r="A22" s="167"/>
      <c r="B22" s="167"/>
      <c r="C22" s="11" t="s">
        <v>82</v>
      </c>
      <c r="D22" s="9" t="s">
        <v>28</v>
      </c>
      <c r="E22" s="11">
        <v>44</v>
      </c>
      <c r="F22" s="11">
        <v>220</v>
      </c>
      <c r="G22" s="167"/>
      <c r="H22" s="11" t="s">
        <v>447</v>
      </c>
      <c r="I22" s="9" t="s">
        <v>375</v>
      </c>
      <c r="J22" s="11">
        <v>37</v>
      </c>
      <c r="K22" s="11">
        <v>259</v>
      </c>
      <c r="L22" s="167"/>
      <c r="M22" s="11" t="s">
        <v>428</v>
      </c>
      <c r="N22" s="9" t="s">
        <v>24</v>
      </c>
      <c r="O22" s="11">
        <v>145</v>
      </c>
      <c r="P22" s="11">
        <v>435</v>
      </c>
      <c r="Q22" s="167"/>
      <c r="R22" s="11" t="s">
        <v>448</v>
      </c>
      <c r="S22" s="9" t="s">
        <v>116</v>
      </c>
      <c r="T22" s="11">
        <v>160</v>
      </c>
      <c r="U22" s="11">
        <v>160</v>
      </c>
      <c r="V22" s="167"/>
      <c r="W22" s="11" t="s">
        <v>338</v>
      </c>
      <c r="X22" s="9" t="s">
        <v>36</v>
      </c>
      <c r="Y22" s="11">
        <v>115</v>
      </c>
      <c r="Z22" s="11">
        <v>690</v>
      </c>
      <c r="AA22" s="100"/>
      <c r="AB22" s="100"/>
      <c r="AC22" s="100"/>
    </row>
    <row r="23" spans="1:29" s="12" customFormat="1" ht="19.8" customHeight="1">
      <c r="A23" s="167"/>
      <c r="B23" s="167"/>
      <c r="C23" s="11" t="s">
        <v>302</v>
      </c>
      <c r="D23" s="9" t="s">
        <v>13</v>
      </c>
      <c r="E23" s="11">
        <v>85</v>
      </c>
      <c r="F23" s="11">
        <v>170</v>
      </c>
      <c r="G23" s="167"/>
      <c r="H23" s="11" t="s">
        <v>29</v>
      </c>
      <c r="I23" s="9" t="s">
        <v>13</v>
      </c>
      <c r="J23" s="11">
        <v>155</v>
      </c>
      <c r="K23" s="11">
        <v>310</v>
      </c>
      <c r="L23" s="167"/>
      <c r="M23" s="11" t="s">
        <v>352</v>
      </c>
      <c r="N23" s="9" t="s">
        <v>18</v>
      </c>
      <c r="O23" s="11">
        <v>450</v>
      </c>
      <c r="P23" s="11">
        <v>45</v>
      </c>
      <c r="Q23" s="167"/>
      <c r="R23" s="11" t="s">
        <v>32</v>
      </c>
      <c r="S23" s="9" t="s">
        <v>28</v>
      </c>
      <c r="T23" s="11">
        <v>70</v>
      </c>
      <c r="U23" s="11">
        <v>350</v>
      </c>
      <c r="V23" s="167"/>
      <c r="W23" s="11" t="s">
        <v>354</v>
      </c>
      <c r="X23" s="9" t="s">
        <v>376</v>
      </c>
      <c r="Y23" s="11">
        <v>69</v>
      </c>
      <c r="Z23" s="11">
        <v>621</v>
      </c>
      <c r="AA23" s="100"/>
      <c r="AB23" s="100"/>
      <c r="AC23" s="100"/>
    </row>
    <row r="24" spans="1:29" s="12" customFormat="1" ht="19.8" customHeight="1">
      <c r="A24" s="167"/>
      <c r="B24" s="167"/>
      <c r="C24" s="11" t="s">
        <v>131</v>
      </c>
      <c r="D24" s="9" t="s">
        <v>177</v>
      </c>
      <c r="E24" s="11">
        <v>138</v>
      </c>
      <c r="F24" s="11">
        <v>276</v>
      </c>
      <c r="G24" s="167"/>
      <c r="H24" s="11"/>
      <c r="I24" s="9"/>
      <c r="J24" s="11"/>
      <c r="K24" s="11"/>
      <c r="L24" s="167"/>
      <c r="M24" s="11" t="s">
        <v>126</v>
      </c>
      <c r="N24" s="9" t="s">
        <v>36</v>
      </c>
      <c r="O24" s="11">
        <v>105</v>
      </c>
      <c r="P24" s="11">
        <v>630</v>
      </c>
      <c r="Q24" s="167"/>
      <c r="R24" s="11"/>
      <c r="S24" s="9"/>
      <c r="T24" s="11"/>
      <c r="U24" s="11"/>
      <c r="V24" s="167"/>
      <c r="W24" s="11"/>
      <c r="X24" s="9"/>
      <c r="Y24" s="11"/>
      <c r="Z24" s="11"/>
      <c r="AA24" s="100"/>
      <c r="AB24" s="100"/>
      <c r="AC24" s="100"/>
    </row>
    <row r="25" spans="1:29" s="12" customFormat="1" ht="19.8" customHeight="1">
      <c r="A25" s="167"/>
      <c r="B25" s="167"/>
      <c r="C25" s="11"/>
      <c r="D25" s="11"/>
      <c r="E25" s="11"/>
      <c r="F25" s="11"/>
      <c r="G25" s="167"/>
      <c r="H25" s="11"/>
      <c r="I25" s="9"/>
      <c r="J25" s="11"/>
      <c r="K25" s="11"/>
      <c r="L25" s="167"/>
      <c r="M25" s="11"/>
      <c r="N25" s="11"/>
      <c r="O25" s="11"/>
      <c r="P25" s="11"/>
      <c r="Q25" s="167"/>
      <c r="R25" s="11"/>
      <c r="S25" s="9"/>
      <c r="T25" s="11"/>
      <c r="U25" s="11"/>
      <c r="V25" s="167"/>
      <c r="W25" s="11"/>
      <c r="X25" s="9"/>
      <c r="Y25" s="11"/>
      <c r="Z25" s="11"/>
      <c r="AA25" s="100"/>
      <c r="AB25" s="100"/>
      <c r="AC25" s="100"/>
    </row>
    <row r="26" spans="1:29" s="12" customFormat="1" ht="19.8" customHeight="1">
      <c r="A26" s="215" t="s">
        <v>43</v>
      </c>
      <c r="B26" s="213"/>
      <c r="C26" s="11"/>
      <c r="D26" s="9"/>
      <c r="E26" s="11"/>
      <c r="F26" s="11"/>
      <c r="G26" s="215" t="s">
        <v>43</v>
      </c>
      <c r="H26" s="11" t="s">
        <v>143</v>
      </c>
      <c r="I26" s="9">
        <v>232</v>
      </c>
      <c r="J26" s="11">
        <v>10</v>
      </c>
      <c r="K26" s="11">
        <f>I26*J26</f>
        <v>2320</v>
      </c>
      <c r="L26" s="217" t="s">
        <v>58</v>
      </c>
      <c r="M26" s="16" t="s">
        <v>120</v>
      </c>
      <c r="N26" s="108" t="s">
        <v>311</v>
      </c>
      <c r="O26" s="16">
        <v>10.300000190734863</v>
      </c>
      <c r="P26" s="16">
        <v>876</v>
      </c>
      <c r="Q26" s="215" t="s">
        <v>43</v>
      </c>
      <c r="R26" s="11" t="s">
        <v>143</v>
      </c>
      <c r="S26" s="9">
        <v>232</v>
      </c>
      <c r="T26" s="11">
        <v>10</v>
      </c>
      <c r="U26" s="11">
        <f>S26*T26</f>
        <v>2320</v>
      </c>
      <c r="V26" s="215"/>
      <c r="W26" s="11"/>
      <c r="X26" s="9"/>
      <c r="Y26" s="11"/>
      <c r="Z26" s="11"/>
    </row>
    <row r="27" spans="1:29" s="12" customFormat="1" ht="19.8" customHeight="1">
      <c r="A27" s="216"/>
      <c r="B27" s="214"/>
      <c r="C27" s="11"/>
      <c r="D27" s="9"/>
      <c r="E27" s="11"/>
      <c r="F27" s="11"/>
      <c r="G27" s="216"/>
      <c r="H27" s="11"/>
      <c r="I27" s="9"/>
      <c r="J27" s="11"/>
      <c r="K27" s="11"/>
      <c r="L27" s="218"/>
      <c r="M27" s="16" t="s">
        <v>122</v>
      </c>
      <c r="N27" s="108" t="s">
        <v>504</v>
      </c>
      <c r="O27" s="16">
        <v>11.600000381469727</v>
      </c>
      <c r="P27" s="16">
        <v>1415</v>
      </c>
      <c r="Q27" s="216"/>
      <c r="R27" s="11"/>
      <c r="S27" s="9"/>
      <c r="T27" s="11"/>
      <c r="U27" s="11"/>
      <c r="V27" s="216"/>
      <c r="W27" s="16"/>
      <c r="X27" s="17"/>
      <c r="Y27" s="16"/>
      <c r="Z27" s="16"/>
    </row>
    <row r="28" spans="1:29" s="12" customFormat="1" ht="19.8" customHeight="1">
      <c r="A28" s="208"/>
      <c r="B28" s="209"/>
      <c r="C28" s="11"/>
      <c r="D28" s="9"/>
      <c r="E28" s="11"/>
      <c r="F28" s="11"/>
      <c r="G28" s="208"/>
      <c r="H28" s="11"/>
      <c r="I28" s="9"/>
      <c r="J28" s="11"/>
      <c r="K28" s="11"/>
      <c r="L28" s="210"/>
      <c r="M28" s="16" t="s">
        <v>124</v>
      </c>
      <c r="N28" s="108" t="s">
        <v>496</v>
      </c>
      <c r="O28" s="16">
        <v>11.5</v>
      </c>
      <c r="P28" s="16">
        <v>288</v>
      </c>
      <c r="Q28" s="208"/>
      <c r="R28" s="11"/>
      <c r="S28" s="9"/>
      <c r="T28" s="11"/>
      <c r="U28" s="11"/>
      <c r="V28" s="208"/>
      <c r="W28" s="16"/>
      <c r="X28" s="17"/>
      <c r="Y28" s="16"/>
      <c r="Z28" s="16"/>
    </row>
    <row r="29" spans="1:29" s="20" customFormat="1" ht="18.75" customHeight="1">
      <c r="A29" s="18"/>
      <c r="B29" s="19" t="s">
        <v>478</v>
      </c>
      <c r="C29" s="172">
        <f>SUM(F4:F28)</f>
        <v>6800</v>
      </c>
      <c r="D29" s="173"/>
      <c r="E29" s="173"/>
      <c r="F29" s="174"/>
      <c r="G29" s="19" t="s">
        <v>478</v>
      </c>
      <c r="H29" s="172">
        <f>SUM(K4:K28)</f>
        <v>6856</v>
      </c>
      <c r="I29" s="173"/>
      <c r="J29" s="173"/>
      <c r="K29" s="174"/>
      <c r="L29" s="19" t="s">
        <v>478</v>
      </c>
      <c r="M29" s="172">
        <f>SUM(P4:P28)</f>
        <v>7774</v>
      </c>
      <c r="N29" s="173"/>
      <c r="O29" s="173"/>
      <c r="P29" s="174"/>
      <c r="Q29" s="19" t="s">
        <v>478</v>
      </c>
      <c r="R29" s="172">
        <f>SUM(U4:U28)</f>
        <v>7740</v>
      </c>
      <c r="S29" s="173"/>
      <c r="T29" s="173"/>
      <c r="U29" s="174"/>
      <c r="V29" s="19" t="s">
        <v>478</v>
      </c>
      <c r="W29" s="172">
        <f>SUM(Z4:Z28)</f>
        <v>5291</v>
      </c>
      <c r="X29" s="173"/>
      <c r="Y29" s="173"/>
      <c r="Z29" s="174"/>
    </row>
    <row r="30" spans="1:29" s="27" customFormat="1" ht="18.75" customHeight="1">
      <c r="A30" s="21"/>
      <c r="B30" s="22"/>
      <c r="C30" s="26" t="s">
        <v>480</v>
      </c>
      <c r="D30" s="150"/>
      <c r="E30" s="150"/>
      <c r="F30" s="151"/>
      <c r="G30" s="22"/>
      <c r="H30" s="26" t="s">
        <v>480</v>
      </c>
      <c r="I30" s="150"/>
      <c r="J30" s="150"/>
      <c r="K30" s="151"/>
      <c r="L30" s="22"/>
      <c r="M30" s="26" t="s">
        <v>480</v>
      </c>
      <c r="N30" s="150"/>
      <c r="O30" s="150"/>
      <c r="P30" s="151"/>
      <c r="Q30" s="22"/>
      <c r="R30" s="26" t="s">
        <v>480</v>
      </c>
      <c r="S30" s="150"/>
      <c r="T30" s="150"/>
      <c r="U30" s="151"/>
      <c r="V30" s="22"/>
      <c r="W30" s="26" t="s">
        <v>480</v>
      </c>
      <c r="X30" s="150"/>
      <c r="Y30" s="150"/>
      <c r="Z30" s="151"/>
    </row>
    <row r="31" spans="1:29" s="28" customFormat="1" ht="18.75" customHeight="1">
      <c r="A31" s="197" t="s">
        <v>44</v>
      </c>
      <c r="B31" s="197" t="s">
        <v>44</v>
      </c>
      <c r="C31" s="199" t="s">
        <v>45</v>
      </c>
      <c r="D31" s="200"/>
      <c r="E31" s="199" t="s">
        <v>46</v>
      </c>
      <c r="F31" s="200"/>
      <c r="G31" s="197" t="s">
        <v>44</v>
      </c>
      <c r="H31" s="199" t="s">
        <v>45</v>
      </c>
      <c r="I31" s="200"/>
      <c r="J31" s="199" t="s">
        <v>46</v>
      </c>
      <c r="K31" s="200"/>
      <c r="L31" s="197" t="s">
        <v>44</v>
      </c>
      <c r="M31" s="196" t="s">
        <v>45</v>
      </c>
      <c r="N31" s="196"/>
      <c r="O31" s="196" t="s">
        <v>46</v>
      </c>
      <c r="P31" s="196"/>
      <c r="Q31" s="197" t="s">
        <v>44</v>
      </c>
      <c r="R31" s="196" t="s">
        <v>45</v>
      </c>
      <c r="S31" s="196"/>
      <c r="T31" s="196" t="s">
        <v>46</v>
      </c>
      <c r="U31" s="196"/>
      <c r="V31" s="197" t="s">
        <v>44</v>
      </c>
      <c r="W31" s="196" t="s">
        <v>45</v>
      </c>
      <c r="X31" s="196"/>
      <c r="Y31" s="196" t="s">
        <v>46</v>
      </c>
      <c r="Z31" s="196"/>
    </row>
    <row r="32" spans="1:29" s="29" customFormat="1" ht="18.75" customHeight="1">
      <c r="A32" s="197"/>
      <c r="B32" s="197"/>
      <c r="C32" s="181" t="s">
        <v>497</v>
      </c>
      <c r="D32" s="182"/>
      <c r="E32" s="183">
        <v>6.2</v>
      </c>
      <c r="F32" s="184"/>
      <c r="G32" s="197"/>
      <c r="H32" s="181" t="s">
        <v>497</v>
      </c>
      <c r="I32" s="182"/>
      <c r="J32" s="183">
        <v>5.7</v>
      </c>
      <c r="K32" s="184"/>
      <c r="L32" s="197"/>
      <c r="M32" s="195" t="s">
        <v>497</v>
      </c>
      <c r="N32" s="195"/>
      <c r="O32" s="189">
        <v>5.5</v>
      </c>
      <c r="P32" s="189"/>
      <c r="Q32" s="197"/>
      <c r="R32" s="188" t="s">
        <v>497</v>
      </c>
      <c r="S32" s="188"/>
      <c r="T32" s="189">
        <v>5.5</v>
      </c>
      <c r="U32" s="189"/>
      <c r="V32" s="197"/>
      <c r="W32" s="188" t="s">
        <v>497</v>
      </c>
      <c r="X32" s="188"/>
      <c r="Y32" s="189">
        <v>6.8</v>
      </c>
      <c r="Z32" s="189"/>
    </row>
    <row r="33" spans="1:26" s="29" customFormat="1" ht="18.75" customHeight="1">
      <c r="A33" s="197"/>
      <c r="B33" s="197"/>
      <c r="C33" s="181" t="s">
        <v>498</v>
      </c>
      <c r="D33" s="182"/>
      <c r="E33" s="183">
        <v>2.2000000000000002</v>
      </c>
      <c r="F33" s="184"/>
      <c r="G33" s="197"/>
      <c r="H33" s="181" t="s">
        <v>498</v>
      </c>
      <c r="I33" s="182"/>
      <c r="J33" s="183">
        <v>3</v>
      </c>
      <c r="K33" s="184"/>
      <c r="L33" s="197"/>
      <c r="M33" s="195" t="s">
        <v>498</v>
      </c>
      <c r="N33" s="195"/>
      <c r="O33" s="189">
        <v>1.8</v>
      </c>
      <c r="P33" s="189"/>
      <c r="Q33" s="197"/>
      <c r="R33" s="188" t="s">
        <v>498</v>
      </c>
      <c r="S33" s="188"/>
      <c r="T33" s="189">
        <v>3.7</v>
      </c>
      <c r="U33" s="189"/>
      <c r="V33" s="197"/>
      <c r="W33" s="188" t="s">
        <v>498</v>
      </c>
      <c r="X33" s="188"/>
      <c r="Y33" s="189">
        <v>2.5</v>
      </c>
      <c r="Z33" s="189"/>
    </row>
    <row r="34" spans="1:26" s="29" customFormat="1" ht="18.75" customHeight="1">
      <c r="A34" s="197"/>
      <c r="B34" s="197"/>
      <c r="C34" s="181" t="s">
        <v>47</v>
      </c>
      <c r="D34" s="182"/>
      <c r="E34" s="183">
        <v>1.4</v>
      </c>
      <c r="F34" s="184"/>
      <c r="G34" s="197"/>
      <c r="H34" s="181" t="s">
        <v>47</v>
      </c>
      <c r="I34" s="182"/>
      <c r="J34" s="183">
        <v>1.6</v>
      </c>
      <c r="K34" s="184"/>
      <c r="L34" s="197"/>
      <c r="M34" s="195" t="s">
        <v>47</v>
      </c>
      <c r="N34" s="195"/>
      <c r="O34" s="189">
        <v>1.2</v>
      </c>
      <c r="P34" s="189"/>
      <c r="Q34" s="197"/>
      <c r="R34" s="188" t="s">
        <v>47</v>
      </c>
      <c r="S34" s="188"/>
      <c r="T34" s="189">
        <v>1</v>
      </c>
      <c r="U34" s="189"/>
      <c r="V34" s="197"/>
      <c r="W34" s="188" t="s">
        <v>47</v>
      </c>
      <c r="X34" s="188"/>
      <c r="Y34" s="189">
        <v>1</v>
      </c>
      <c r="Z34" s="189"/>
    </row>
    <row r="35" spans="1:26" s="29" customFormat="1" ht="18.75" customHeight="1">
      <c r="A35" s="197"/>
      <c r="B35" s="197"/>
      <c r="C35" s="145" t="s">
        <v>499</v>
      </c>
      <c r="D35" s="146"/>
      <c r="E35" s="183">
        <v>3.1</v>
      </c>
      <c r="F35" s="184"/>
      <c r="G35" s="197"/>
      <c r="H35" s="145" t="s">
        <v>499</v>
      </c>
      <c r="I35" s="146"/>
      <c r="J35" s="183">
        <v>3</v>
      </c>
      <c r="K35" s="184"/>
      <c r="L35" s="197"/>
      <c r="M35" s="147" t="s">
        <v>499</v>
      </c>
      <c r="N35" s="147"/>
      <c r="O35" s="189">
        <v>3.2</v>
      </c>
      <c r="P35" s="189"/>
      <c r="Q35" s="197"/>
      <c r="R35" s="148" t="s">
        <v>499</v>
      </c>
      <c r="S35" s="148"/>
      <c r="T35" s="189">
        <v>2.7</v>
      </c>
      <c r="U35" s="189"/>
      <c r="V35" s="197"/>
      <c r="W35" s="148" t="s">
        <v>499</v>
      </c>
      <c r="X35" s="148"/>
      <c r="Y35" s="189">
        <v>3.2</v>
      </c>
      <c r="Z35" s="189"/>
    </row>
    <row r="36" spans="1:26" s="29" customFormat="1">
      <c r="A36" s="197"/>
      <c r="B36" s="197"/>
      <c r="C36" s="181" t="s">
        <v>149</v>
      </c>
      <c r="D36" s="182"/>
      <c r="E36" s="183"/>
      <c r="F36" s="184"/>
      <c r="G36" s="197"/>
      <c r="H36" s="181" t="s">
        <v>149</v>
      </c>
      <c r="I36" s="182"/>
      <c r="J36" s="183">
        <v>1</v>
      </c>
      <c r="K36" s="184"/>
      <c r="L36" s="197"/>
      <c r="M36" s="188" t="s">
        <v>486</v>
      </c>
      <c r="N36" s="188"/>
      <c r="O36" s="189">
        <v>1</v>
      </c>
      <c r="P36" s="189"/>
      <c r="Q36" s="197"/>
      <c r="R36" s="188" t="s">
        <v>149</v>
      </c>
      <c r="S36" s="188"/>
      <c r="T36" s="189">
        <v>1</v>
      </c>
      <c r="U36" s="189"/>
      <c r="V36" s="197"/>
      <c r="W36" s="188" t="s">
        <v>149</v>
      </c>
      <c r="X36" s="188"/>
      <c r="Y36" s="189"/>
      <c r="Z36" s="189"/>
    </row>
    <row r="37" spans="1:26" s="31" customFormat="1">
      <c r="A37" s="197"/>
      <c r="B37" s="197"/>
      <c r="C37" s="201" t="s">
        <v>500</v>
      </c>
      <c r="D37" s="202"/>
      <c r="E37" s="185">
        <f>E32*70+E33*75+E34*25+E35*45+E36*81</f>
        <v>773.5</v>
      </c>
      <c r="F37" s="185"/>
      <c r="G37" s="197"/>
      <c r="H37" s="201" t="s">
        <v>500</v>
      </c>
      <c r="I37" s="202"/>
      <c r="J37" s="185">
        <f>J32*70+J33*75+J34*25+J35*45+J36*60</f>
        <v>859</v>
      </c>
      <c r="K37" s="185"/>
      <c r="L37" s="197"/>
      <c r="M37" s="186" t="s">
        <v>500</v>
      </c>
      <c r="N37" s="186"/>
      <c r="O37" s="185">
        <f>O32*70+O33*75+O34*25+O35*45+O36*81</f>
        <v>775</v>
      </c>
      <c r="P37" s="185"/>
      <c r="Q37" s="197"/>
      <c r="R37" s="187" t="s">
        <v>500</v>
      </c>
      <c r="S37" s="187"/>
      <c r="T37" s="185">
        <f>T32*70+T33*75+T34*25+T35*45+T36*60</f>
        <v>869</v>
      </c>
      <c r="U37" s="185"/>
      <c r="V37" s="197"/>
      <c r="W37" s="187" t="s">
        <v>500</v>
      </c>
      <c r="X37" s="187"/>
      <c r="Y37" s="185">
        <f>Y32*70+Y33*75+Y34*25+Y35*45+Y36*60</f>
        <v>832.5</v>
      </c>
      <c r="Z37" s="185"/>
    </row>
    <row r="38" spans="1:26" s="36" customFormat="1" ht="22.2">
      <c r="A38" s="32" t="s">
        <v>501</v>
      </c>
      <c r="B38" s="33"/>
      <c r="C38" s="33"/>
      <c r="D38" s="33"/>
      <c r="E38" s="34"/>
      <c r="F38" s="35"/>
      <c r="G38" s="33"/>
      <c r="I38" s="32" t="s">
        <v>48</v>
      </c>
      <c r="J38" s="33"/>
      <c r="K38" s="37"/>
      <c r="L38" s="33"/>
      <c r="M38" s="33"/>
      <c r="N38" s="33"/>
      <c r="O38" s="33"/>
      <c r="P38" s="32"/>
      <c r="Q38" s="33"/>
      <c r="R38" s="32" t="s">
        <v>153</v>
      </c>
      <c r="T38" s="32"/>
      <c r="U38" s="33"/>
    </row>
    <row r="39" spans="1:26">
      <c r="B39" s="38"/>
      <c r="C39" s="38"/>
      <c r="D39" s="38"/>
      <c r="N39" s="30"/>
      <c r="S39" s="30"/>
      <c r="X39" s="30"/>
      <c r="Y39" s="39"/>
      <c r="Z39" s="39"/>
    </row>
    <row r="40" spans="1:26" ht="28.2" customHeight="1">
      <c r="B40" s="38"/>
      <c r="C40" s="38"/>
      <c r="D40" s="38"/>
      <c r="H40" s="53">
        <v>30.2</v>
      </c>
      <c r="N40" s="30"/>
      <c r="S40" s="30"/>
      <c r="X40" s="30"/>
      <c r="Y40" s="39"/>
      <c r="Z40" s="39"/>
    </row>
    <row r="41" spans="1:26">
      <c r="B41" s="38"/>
      <c r="G41" s="38"/>
      <c r="H41" s="38"/>
    </row>
    <row r="42" spans="1:26">
      <c r="G42" s="38"/>
      <c r="H42" s="38"/>
    </row>
    <row r="43" spans="1:26">
      <c r="G43" s="38"/>
      <c r="H43" s="38"/>
    </row>
  </sheetData>
  <mergeCells count="117">
    <mergeCell ref="Q13:Q18"/>
    <mergeCell ref="V13:V18"/>
    <mergeCell ref="A5:A12"/>
    <mergeCell ref="B5:B12"/>
    <mergeCell ref="G5:G12"/>
    <mergeCell ref="L5:L12"/>
    <mergeCell ref="Q5:Q12"/>
    <mergeCell ref="V5:V12"/>
    <mergeCell ref="Q21:Q25"/>
    <mergeCell ref="V21:V25"/>
    <mergeCell ref="A19:A20"/>
    <mergeCell ref="B19:B20"/>
    <mergeCell ref="G19:G20"/>
    <mergeCell ref="L19:L20"/>
    <mergeCell ref="Q19:Q20"/>
    <mergeCell ref="V19:V20"/>
    <mergeCell ref="A13:A18"/>
    <mergeCell ref="B13:B18"/>
    <mergeCell ref="G13:G18"/>
    <mergeCell ref="L13:L18"/>
    <mergeCell ref="X2:Z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A26:A28"/>
    <mergeCell ref="B26:B28"/>
    <mergeCell ref="G26:G28"/>
    <mergeCell ref="L26:L28"/>
    <mergeCell ref="Q26:Q28"/>
    <mergeCell ref="V26:V28"/>
    <mergeCell ref="A21:A25"/>
    <mergeCell ref="B21:B25"/>
    <mergeCell ref="G21:G25"/>
    <mergeCell ref="L21:L25"/>
    <mergeCell ref="C29:F29"/>
    <mergeCell ref="H29:K29"/>
    <mergeCell ref="M29:P29"/>
    <mergeCell ref="R29:U29"/>
    <mergeCell ref="W29:Z29"/>
    <mergeCell ref="A31:A37"/>
    <mergeCell ref="B31:B37"/>
    <mergeCell ref="C31:D31"/>
    <mergeCell ref="E31:F31"/>
    <mergeCell ref="G31:G37"/>
    <mergeCell ref="R31:S31"/>
    <mergeCell ref="T31:U31"/>
    <mergeCell ref="V31:V37"/>
    <mergeCell ref="W31:X31"/>
    <mergeCell ref="Y31:Z31"/>
    <mergeCell ref="C32:D32"/>
    <mergeCell ref="E32:F32"/>
    <mergeCell ref="H32:I32"/>
    <mergeCell ref="J32:K32"/>
    <mergeCell ref="M32:N32"/>
    <mergeCell ref="H31:I31"/>
    <mergeCell ref="J31:K31"/>
    <mergeCell ref="L31:L37"/>
    <mergeCell ref="M31:N31"/>
    <mergeCell ref="O31:P31"/>
    <mergeCell ref="Q31:Q37"/>
    <mergeCell ref="O32:P32"/>
    <mergeCell ref="R32:S32"/>
    <mergeCell ref="T32:U32"/>
    <mergeCell ref="W32:X32"/>
    <mergeCell ref="Y32:Z32"/>
    <mergeCell ref="C33:D33"/>
    <mergeCell ref="E33:F33"/>
    <mergeCell ref="H33:I33"/>
    <mergeCell ref="J33:K33"/>
    <mergeCell ref="M33:N33"/>
    <mergeCell ref="O33:P33"/>
    <mergeCell ref="R33:S33"/>
    <mergeCell ref="T33:U33"/>
    <mergeCell ref="W33:X33"/>
    <mergeCell ref="Y33:Z33"/>
    <mergeCell ref="C34:D34"/>
    <mergeCell ref="E34:F34"/>
    <mergeCell ref="H34:I34"/>
    <mergeCell ref="J34:K34"/>
    <mergeCell ref="M34:N34"/>
    <mergeCell ref="O34:P34"/>
    <mergeCell ref="R34:S34"/>
    <mergeCell ref="T34:U34"/>
    <mergeCell ref="W34:X34"/>
    <mergeCell ref="Y34:Z34"/>
    <mergeCell ref="E35:F35"/>
    <mergeCell ref="J35:K35"/>
    <mergeCell ref="O35:P35"/>
    <mergeCell ref="T35:U35"/>
    <mergeCell ref="Y35:Z35"/>
    <mergeCell ref="R37:S37"/>
    <mergeCell ref="T37:U37"/>
    <mergeCell ref="W37:X37"/>
    <mergeCell ref="Y37:Z37"/>
    <mergeCell ref="R36:S36"/>
    <mergeCell ref="T36:U36"/>
    <mergeCell ref="W36:X36"/>
    <mergeCell ref="Y36:Z36"/>
    <mergeCell ref="C37:D37"/>
    <mergeCell ref="E37:F37"/>
    <mergeCell ref="H37:I37"/>
    <mergeCell ref="J37:K37"/>
    <mergeCell ref="M37:N37"/>
    <mergeCell ref="O37:P37"/>
    <mergeCell ref="C36:D36"/>
    <mergeCell ref="E36:F36"/>
    <mergeCell ref="H36:I36"/>
    <mergeCell ref="J36:K36"/>
    <mergeCell ref="M36:N36"/>
    <mergeCell ref="O36:P36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2月</vt:lpstr>
      <vt:lpstr>3月</vt:lpstr>
      <vt:lpstr>4月</vt:lpstr>
      <vt:lpstr>2-10</vt:lpstr>
      <vt:lpstr>1</vt:lpstr>
      <vt:lpstr>2</vt:lpstr>
      <vt:lpstr>3</vt:lpstr>
      <vt:lpstr>4</vt:lpstr>
      <vt:lpstr>5</vt:lpstr>
      <vt:lpstr>6</vt:lpstr>
      <vt:lpstr>7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2020-03-17T07:30:47Z</cp:lastPrinted>
  <dcterms:created xsi:type="dcterms:W3CDTF">2020-01-15T06:10:30Z</dcterms:created>
  <dcterms:modified xsi:type="dcterms:W3CDTF">2020-03-19T05:13:03Z</dcterms:modified>
</cp:coreProperties>
</file>